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45" yWindow="105" windowWidth="9990" windowHeight="7995" tabRatio="839"/>
  </bookViews>
  <sheets>
    <sheet name="Summary" sheetId="25" r:id="rId1"/>
    <sheet name="Sales Projections" sheetId="76" r:id="rId2"/>
    <sheet name="Salary Policy" sheetId="50" r:id="rId3"/>
    <sheet name="Advertising Exp" sheetId="66" r:id="rId4"/>
    <sheet name="Cash Flow - 12 Months" sheetId="78" r:id="rId5"/>
    <sheet name="Income Statement" sheetId="77" r:id="rId6"/>
    <sheet name="Balance Sheet - Opening" sheetId="74" r:id="rId7"/>
    <sheet name="Balance Sheet" sheetId="73" r:id="rId8"/>
    <sheet name="Financial Ratios" sheetId="68" r:id="rId9"/>
  </sheets>
  <definedNames>
    <definedName name="CompanyName">Summary!$D$2</definedName>
    <definedName name="HTML_CodePage" hidden="1">1252</definedName>
    <definedName name="HTML_Control" localSheetId="3" hidden="1">{"'Projection USA'!$A$2:$M$191"}</definedName>
    <definedName name="HTML_Control" localSheetId="6" hidden="1">{"'Projection USA'!$A$2:$M$191"}</definedName>
    <definedName name="HTML_Control" hidden="1">{"'Projection USA'!$A$2:$M$191"}</definedName>
    <definedName name="HTML_Description" hidden="1">""</definedName>
    <definedName name="HTML_Email" hidden="1">""</definedName>
    <definedName name="HTML_Header" hidden="1">"Projection USA"</definedName>
    <definedName name="HTML_LastUpdate" hidden="1">"02/04/00"</definedName>
    <definedName name="HTML_LineAfter" hidden="1">FALSE</definedName>
    <definedName name="HTML_LineBefore" hidden="1">FALSE</definedName>
    <definedName name="HTML_Name" hidden="1">"Lucas"</definedName>
    <definedName name="HTML_OBDlg2" hidden="1">TRUE</definedName>
    <definedName name="HTML_OBDlg3" hidden="1">TRUE</definedName>
    <definedName name="HTML_OBDlg4" hidden="1">TRUE</definedName>
    <definedName name="HTML_OS" hidden="1">0</definedName>
    <definedName name="HTML_PathFile" hidden="1">"C:\Mes documents\MonHTML.htm"</definedName>
    <definedName name="HTML_PathTemplate" hidden="1">"C:\Mes documents\HTMLTemp.htm"</definedName>
    <definedName name="HTML_Title" hidden="1">"exploitation 21NET Generale"</definedName>
    <definedName name="_xlnm.Print_Area" localSheetId="3">'Advertising Exp'!$B$2:$O$24</definedName>
    <definedName name="_xlnm.Print_Area" localSheetId="7">'Balance Sheet'!$B$2:$E$69</definedName>
    <definedName name="_xlnm.Print_Area" localSheetId="6">'Balance Sheet - Opening'!$B$2:$E$69</definedName>
    <definedName name="_xlnm.Print_Area" localSheetId="4">'Cash Flow - 12 Months'!$B$2:$P$68</definedName>
    <definedName name="_xlnm.Print_Area" localSheetId="8">'Financial Ratios'!$B$2:$E$25</definedName>
    <definedName name="_xlnm.Print_Area" localSheetId="5">'Income Statement'!$B$2:$E$77</definedName>
    <definedName name="_xlnm.Print_Area" localSheetId="1">'Sales Projections'!$B$2:$R$19</definedName>
    <definedName name="_xlnm.Print_Area" localSheetId="0">Summary!$B$1:$P$29</definedName>
  </definedNames>
  <calcPr calcId="125725"/>
</workbook>
</file>

<file path=xl/calcChain.xml><?xml version="1.0" encoding="utf-8"?>
<calcChain xmlns="http://schemas.openxmlformats.org/spreadsheetml/2006/main">
  <c r="B2" i="68"/>
  <c r="B2" i="73"/>
  <c r="B2" i="74"/>
  <c r="B2" i="77"/>
  <c r="B2" i="78"/>
  <c r="B2" i="66"/>
  <c r="H1" i="50"/>
  <c r="B2" i="76"/>
  <c r="O7" i="66"/>
  <c r="O8"/>
  <c r="O10"/>
  <c r="O11"/>
  <c r="O12"/>
  <c r="O13"/>
  <c r="O14"/>
  <c r="O15"/>
  <c r="O16"/>
  <c r="O17"/>
  <c r="O18"/>
  <c r="O19"/>
  <c r="O20"/>
  <c r="O21"/>
  <c r="O22"/>
  <c r="C23"/>
  <c r="D23"/>
  <c r="E23"/>
  <c r="F23"/>
  <c r="G23"/>
  <c r="H23"/>
  <c r="I23"/>
  <c r="J23"/>
  <c r="K23"/>
  <c r="L23"/>
  <c r="M23"/>
  <c r="N23"/>
  <c r="E13" i="73"/>
  <c r="E21"/>
  <c r="E23"/>
  <c r="E25"/>
  <c r="E27"/>
  <c r="E29"/>
  <c r="E32"/>
  <c r="E36"/>
  <c r="E53"/>
  <c r="E59"/>
  <c r="E60"/>
  <c r="E69" s="1"/>
  <c r="E67"/>
  <c r="E13" i="74"/>
  <c r="E17"/>
  <c r="E21"/>
  <c r="E23"/>
  <c r="E25"/>
  <c r="E27"/>
  <c r="E29"/>
  <c r="E32"/>
  <c r="E36"/>
  <c r="E38"/>
  <c r="E53"/>
  <c r="E59"/>
  <c r="E60" s="1"/>
  <c r="E69" s="1"/>
  <c r="E67"/>
  <c r="D6" i="78"/>
  <c r="P8"/>
  <c r="P9"/>
  <c r="P10"/>
  <c r="P11"/>
  <c r="P12"/>
  <c r="D13"/>
  <c r="D14" s="1"/>
  <c r="E13"/>
  <c r="F13"/>
  <c r="G13"/>
  <c r="H13"/>
  <c r="I13"/>
  <c r="J13"/>
  <c r="K13"/>
  <c r="L13"/>
  <c r="M13"/>
  <c r="N13"/>
  <c r="O13"/>
  <c r="P13"/>
  <c r="P18"/>
  <c r="P31" s="1"/>
  <c r="P62" s="1"/>
  <c r="P64" s="1"/>
  <c r="P19"/>
  <c r="P20"/>
  <c r="D27" i="77" s="1"/>
  <c r="P21" i="78"/>
  <c r="P22"/>
  <c r="D29" i="77" s="1"/>
  <c r="P23" i="78"/>
  <c r="P24"/>
  <c r="P25"/>
  <c r="P26"/>
  <c r="D14" i="77" s="1"/>
  <c r="D18" s="1"/>
  <c r="P27" i="78"/>
  <c r="P28"/>
  <c r="P29"/>
  <c r="P30"/>
  <c r="D31"/>
  <c r="E31"/>
  <c r="F31"/>
  <c r="G31"/>
  <c r="H31"/>
  <c r="I31"/>
  <c r="J31"/>
  <c r="K31"/>
  <c r="L31"/>
  <c r="M31"/>
  <c r="N31"/>
  <c r="O31"/>
  <c r="P34"/>
  <c r="P49" s="1"/>
  <c r="P35"/>
  <c r="P36"/>
  <c r="P37"/>
  <c r="P38"/>
  <c r="P39"/>
  <c r="P40"/>
  <c r="P41"/>
  <c r="P42"/>
  <c r="P43"/>
  <c r="P44"/>
  <c r="P45"/>
  <c r="P46"/>
  <c r="P47"/>
  <c r="P48"/>
  <c r="D49"/>
  <c r="E49"/>
  <c r="F49"/>
  <c r="G49"/>
  <c r="H49"/>
  <c r="I49"/>
  <c r="J49"/>
  <c r="K49"/>
  <c r="L49"/>
  <c r="M49"/>
  <c r="N49"/>
  <c r="O49"/>
  <c r="P52"/>
  <c r="P53"/>
  <c r="P54"/>
  <c r="P55"/>
  <c r="P56"/>
  <c r="P57"/>
  <c r="P58"/>
  <c r="P59"/>
  <c r="D60"/>
  <c r="D62" s="1"/>
  <c r="D64" s="1"/>
  <c r="E60"/>
  <c r="F60"/>
  <c r="F62" s="1"/>
  <c r="F64" s="1"/>
  <c r="G60"/>
  <c r="H60"/>
  <c r="H62" s="1"/>
  <c r="H64" s="1"/>
  <c r="I60"/>
  <c r="J60"/>
  <c r="J62" s="1"/>
  <c r="J64" s="1"/>
  <c r="K60"/>
  <c r="L60"/>
  <c r="L62" s="1"/>
  <c r="L64" s="1"/>
  <c r="M60"/>
  <c r="N60"/>
  <c r="N62" s="1"/>
  <c r="N64" s="1"/>
  <c r="O60"/>
  <c r="P60"/>
  <c r="E62"/>
  <c r="E64" s="1"/>
  <c r="G62"/>
  <c r="G64" s="1"/>
  <c r="I62"/>
  <c r="I64" s="1"/>
  <c r="K62"/>
  <c r="K64" s="1"/>
  <c r="M62"/>
  <c r="M64" s="1"/>
  <c r="O62"/>
  <c r="O64" s="1"/>
  <c r="E13" i="77"/>
  <c r="E19"/>
  <c r="D26"/>
  <c r="D28"/>
  <c r="D34"/>
  <c r="D35"/>
  <c r="D36"/>
  <c r="D40"/>
  <c r="D41"/>
  <c r="D42"/>
  <c r="D43"/>
  <c r="D44"/>
  <c r="D45"/>
  <c r="D46"/>
  <c r="D47"/>
  <c r="D48"/>
  <c r="D50"/>
  <c r="D51"/>
  <c r="D55"/>
  <c r="D56"/>
  <c r="D57"/>
  <c r="D58"/>
  <c r="D59"/>
  <c r="D60"/>
  <c r="D61"/>
  <c r="D62"/>
  <c r="E71"/>
  <c r="G9" i="50"/>
  <c r="I9"/>
  <c r="J9" s="1"/>
  <c r="T9" s="1"/>
  <c r="Q9"/>
  <c r="R9"/>
  <c r="S9"/>
  <c r="G10"/>
  <c r="I10"/>
  <c r="J10"/>
  <c r="Q10"/>
  <c r="R10"/>
  <c r="S10"/>
  <c r="T10"/>
  <c r="G11"/>
  <c r="I11"/>
  <c r="J11" s="1"/>
  <c r="T11" s="1"/>
  <c r="Q11"/>
  <c r="R11"/>
  <c r="S11"/>
  <c r="G12"/>
  <c r="I12"/>
  <c r="J12"/>
  <c r="Q12"/>
  <c r="R12"/>
  <c r="S12"/>
  <c r="T12"/>
  <c r="G13"/>
  <c r="I13"/>
  <c r="J13" s="1"/>
  <c r="T13" s="1"/>
  <c r="Q13"/>
  <c r="R13"/>
  <c r="S13"/>
  <c r="G14"/>
  <c r="I14"/>
  <c r="J14"/>
  <c r="Q14"/>
  <c r="R14"/>
  <c r="S14"/>
  <c r="T14"/>
  <c r="G15"/>
  <c r="I15"/>
  <c r="J15" s="1"/>
  <c r="T15" s="1"/>
  <c r="Q15"/>
  <c r="R15"/>
  <c r="S15"/>
  <c r="G16"/>
  <c r="I16"/>
  <c r="J16"/>
  <c r="Q16"/>
  <c r="R16"/>
  <c r="S16"/>
  <c r="T16"/>
  <c r="G17"/>
  <c r="I17"/>
  <c r="J17" s="1"/>
  <c r="T17" s="1"/>
  <c r="Q17"/>
  <c r="R17"/>
  <c r="S17"/>
  <c r="G18"/>
  <c r="G19" s="1"/>
  <c r="G20" s="1"/>
  <c r="G21" s="1"/>
  <c r="G22" s="1"/>
  <c r="I18"/>
  <c r="J18"/>
  <c r="Q18"/>
  <c r="R18"/>
  <c r="S18"/>
  <c r="T18"/>
  <c r="I19"/>
  <c r="J19" s="1"/>
  <c r="T19" s="1"/>
  <c r="Q19"/>
  <c r="R19"/>
  <c r="S19"/>
  <c r="I20"/>
  <c r="J20"/>
  <c r="Q20"/>
  <c r="R20"/>
  <c r="S20"/>
  <c r="T20"/>
  <c r="I21"/>
  <c r="J21" s="1"/>
  <c r="T21" s="1"/>
  <c r="Q21"/>
  <c r="R21"/>
  <c r="S21"/>
  <c r="I22"/>
  <c r="J22"/>
  <c r="Q22"/>
  <c r="R22"/>
  <c r="S22"/>
  <c r="T22"/>
  <c r="R8" i="76"/>
  <c r="F10"/>
  <c r="G10"/>
  <c r="R10" s="1"/>
  <c r="H10"/>
  <c r="I10"/>
  <c r="J10"/>
  <c r="K10"/>
  <c r="L10"/>
  <c r="M10"/>
  <c r="N10"/>
  <c r="O10"/>
  <c r="P10"/>
  <c r="Q10"/>
  <c r="R12"/>
  <c r="F14"/>
  <c r="G14"/>
  <c r="R14" s="1"/>
  <c r="H14"/>
  <c r="I14"/>
  <c r="J14"/>
  <c r="K14"/>
  <c r="L14"/>
  <c r="M14"/>
  <c r="M19" s="1"/>
  <c r="N14"/>
  <c r="O14"/>
  <c r="P14"/>
  <c r="Q14"/>
  <c r="Q19" s="1"/>
  <c r="R16"/>
  <c r="F18"/>
  <c r="G18"/>
  <c r="R18" s="1"/>
  <c r="H18"/>
  <c r="I18"/>
  <c r="I19" s="1"/>
  <c r="J18"/>
  <c r="K18"/>
  <c r="L18"/>
  <c r="M18"/>
  <c r="N18"/>
  <c r="O18"/>
  <c r="P18"/>
  <c r="Q18"/>
  <c r="G19"/>
  <c r="K19"/>
  <c r="O19"/>
  <c r="P19" l="1"/>
  <c r="N19"/>
  <c r="L19"/>
  <c r="J19"/>
  <c r="H19"/>
  <c r="F19"/>
  <c r="R19" s="1"/>
  <c r="E8" i="77" s="1"/>
  <c r="E10" s="1"/>
  <c r="O23" i="66"/>
  <c r="E63" i="77"/>
  <c r="E52"/>
  <c r="E20"/>
  <c r="C17" i="68" s="1"/>
  <c r="D66" i="78"/>
  <c r="E6" s="1"/>
  <c r="E66" s="1"/>
  <c r="F6" s="1"/>
  <c r="D25" i="77"/>
  <c r="E37" s="1"/>
  <c r="E14" i="78" l="1"/>
  <c r="E21" i="77"/>
  <c r="C8" i="68" s="1"/>
  <c r="C18"/>
  <c r="E64" i="77"/>
  <c r="F14" i="78"/>
  <c r="F66"/>
  <c r="G6" s="1"/>
  <c r="E66" i="77"/>
  <c r="C9" i="68" l="1"/>
  <c r="E72" i="77"/>
  <c r="G14" i="78"/>
  <c r="G66"/>
  <c r="H6" s="1"/>
  <c r="H14" l="1"/>
  <c r="H66"/>
  <c r="I6" s="1"/>
  <c r="C19" i="68"/>
  <c r="C20"/>
  <c r="E75" i="77"/>
  <c r="C10" i="68" l="1"/>
  <c r="C21"/>
  <c r="E77" i="77"/>
  <c r="I14" i="78"/>
  <c r="I66"/>
  <c r="J6" s="1"/>
  <c r="J14" l="1"/>
  <c r="J66"/>
  <c r="K6" s="1"/>
  <c r="K14" l="1"/>
  <c r="K66"/>
  <c r="L6" s="1"/>
  <c r="L14" l="1"/>
  <c r="L66"/>
  <c r="M6" s="1"/>
  <c r="M14" l="1"/>
  <c r="M66"/>
  <c r="N6" s="1"/>
  <c r="N14" l="1"/>
  <c r="N66"/>
  <c r="O6" s="1"/>
  <c r="O14" l="1"/>
  <c r="O66"/>
  <c r="E10" i="73" s="1"/>
  <c r="E17" s="1"/>
  <c r="E38" l="1"/>
  <c r="C13" i="68"/>
  <c r="C14"/>
  <c r="C25"/>
  <c r="C24" l="1"/>
</calcChain>
</file>

<file path=xl/sharedStrings.xml><?xml version="1.0" encoding="utf-8"?>
<sst xmlns="http://schemas.openxmlformats.org/spreadsheetml/2006/main" count="437" uniqueCount="270">
  <si>
    <t>Secretary</t>
  </si>
  <si>
    <t>Salary</t>
  </si>
  <si>
    <t>Annual</t>
  </si>
  <si>
    <t>Charges</t>
  </si>
  <si>
    <t>Total</t>
  </si>
  <si>
    <t>Organization</t>
  </si>
  <si>
    <t>Space</t>
  </si>
  <si>
    <t>Furniture</t>
  </si>
  <si>
    <t>Phone</t>
  </si>
  <si>
    <t>Cell</t>
  </si>
  <si>
    <t>Computer</t>
  </si>
  <si>
    <t>Travel</t>
  </si>
  <si>
    <t>per month</t>
  </si>
  <si>
    <t>Misc</t>
  </si>
  <si>
    <t>( Paper… )</t>
  </si>
  <si>
    <t>Monthly</t>
  </si>
  <si>
    <t>Chief Executive Officer</t>
  </si>
  <si>
    <t>Office</t>
  </si>
  <si>
    <t>TOTAL</t>
  </si>
  <si>
    <t>Advertising</t>
  </si>
  <si>
    <t>YEAR 1</t>
  </si>
  <si>
    <t>Trainees</t>
  </si>
  <si>
    <t>Sal+ch</t>
  </si>
  <si>
    <t>Senior Technical staff</t>
  </si>
  <si>
    <t xml:space="preserve">Senior Employee </t>
  </si>
  <si>
    <t xml:space="preserve">Employee </t>
  </si>
  <si>
    <t>Executive Secretary</t>
  </si>
  <si>
    <t>Cost</t>
  </si>
  <si>
    <t>Postage</t>
  </si>
  <si>
    <t>Investments</t>
  </si>
  <si>
    <t>Total Expenses</t>
  </si>
  <si>
    <t>Net Income (Loss)</t>
  </si>
  <si>
    <t>Click</t>
  </si>
  <si>
    <t>Financial Projections</t>
  </si>
  <si>
    <t>Operations</t>
  </si>
  <si>
    <t>Radio</t>
  </si>
  <si>
    <t>TV</t>
  </si>
  <si>
    <t>SUMMARY</t>
  </si>
  <si>
    <t>Senior Manager</t>
  </si>
  <si>
    <t>Manager</t>
  </si>
  <si>
    <t>* Plus commission</t>
  </si>
  <si>
    <t>per year</t>
  </si>
  <si>
    <t>Senior Vice President</t>
  </si>
  <si>
    <t>Executive Vice President</t>
  </si>
  <si>
    <t>Vice President</t>
  </si>
  <si>
    <t xml:space="preserve">Technical Staff </t>
  </si>
  <si>
    <t>Revenue</t>
  </si>
  <si>
    <t>Others</t>
  </si>
  <si>
    <t>Salary Policy</t>
  </si>
  <si>
    <t>Cost of Goods Sold</t>
  </si>
  <si>
    <t>Salesperson*</t>
  </si>
  <si>
    <t>sq. feet</t>
  </si>
  <si>
    <t xml:space="preserve">Equip. &amp; </t>
  </si>
  <si>
    <t>PR &amp; road show</t>
  </si>
  <si>
    <t>Your Business Name</t>
  </si>
  <si>
    <t>Expenses</t>
  </si>
  <si>
    <t>Balance Sheet</t>
  </si>
  <si>
    <t>Income Statement</t>
  </si>
  <si>
    <t>Financials Ratios</t>
  </si>
  <si>
    <t>Insurance</t>
  </si>
  <si>
    <t>Interest</t>
  </si>
  <si>
    <t>ASSETS</t>
  </si>
  <si>
    <t>Cash</t>
  </si>
  <si>
    <t>Prepaid expenses</t>
  </si>
  <si>
    <t>Inventories</t>
  </si>
  <si>
    <t xml:space="preserve">  Less: Reserve for bad debts</t>
  </si>
  <si>
    <t>Total Current Assets</t>
  </si>
  <si>
    <t>Current Assets</t>
  </si>
  <si>
    <t>Fixed Assets</t>
  </si>
  <si>
    <t>Equipments</t>
  </si>
  <si>
    <t>Buildings</t>
  </si>
  <si>
    <t>Land</t>
  </si>
  <si>
    <t>Leasehold improvements</t>
  </si>
  <si>
    <t>Long-term investments</t>
  </si>
  <si>
    <t>Short-term investments</t>
  </si>
  <si>
    <t>Total Fixed Assets</t>
  </si>
  <si>
    <t xml:space="preserve">  Less: Accumulated depreciation</t>
  </si>
  <si>
    <t>Other Assets</t>
  </si>
  <si>
    <t>Goodwill</t>
  </si>
  <si>
    <t>Total Other Assets</t>
  </si>
  <si>
    <t>TOTAL ASSETS</t>
  </si>
  <si>
    <t>Current Liabilities</t>
  </si>
  <si>
    <t>Accounts payable</t>
  </si>
  <si>
    <t>Accrued wages</t>
  </si>
  <si>
    <t>Accrued compensation</t>
  </si>
  <si>
    <t>Total Current Liabilities</t>
  </si>
  <si>
    <t>Income taxes payable</t>
  </si>
  <si>
    <t>Payroll taxes payable</t>
  </si>
  <si>
    <t>Unearned revenues</t>
  </si>
  <si>
    <t>Other:</t>
  </si>
  <si>
    <t>Long-Term Liabilities</t>
  </si>
  <si>
    <t>Total Liabilities</t>
  </si>
  <si>
    <t>Total Long-Term Liabilities</t>
  </si>
  <si>
    <t>Investment capital</t>
  </si>
  <si>
    <t>Accumulated retained earnings</t>
  </si>
  <si>
    <t>Total Capital</t>
  </si>
  <si>
    <t>Current net profit (loss)</t>
  </si>
  <si>
    <t>Dividend</t>
  </si>
  <si>
    <t>Office supplies</t>
  </si>
  <si>
    <t>January</t>
  </si>
  <si>
    <t>February</t>
  </si>
  <si>
    <t>March</t>
  </si>
  <si>
    <t>April</t>
  </si>
  <si>
    <t>May</t>
  </si>
  <si>
    <t>June</t>
  </si>
  <si>
    <t>July</t>
  </si>
  <si>
    <t>August</t>
  </si>
  <si>
    <t>September</t>
  </si>
  <si>
    <t>October</t>
  </si>
  <si>
    <t>November</t>
  </si>
  <si>
    <t>December</t>
  </si>
  <si>
    <t>Cat 1 Units Sold</t>
  </si>
  <si>
    <t>Sale Price per Unit</t>
  </si>
  <si>
    <t>Cat 1 Total</t>
  </si>
  <si>
    <t>Cat 2 Units Sold</t>
  </si>
  <si>
    <t>Cat 2 Total</t>
  </si>
  <si>
    <t>Cat 3 Units Sold</t>
  </si>
  <si>
    <t>Cat 3 Total</t>
  </si>
  <si>
    <t>Media</t>
  </si>
  <si>
    <t>Associations subscription</t>
  </si>
  <si>
    <t>Internet marketing</t>
  </si>
  <si>
    <t>Printed ads</t>
  </si>
  <si>
    <t>Promotional objects</t>
  </si>
  <si>
    <t>Outdoor advertising</t>
  </si>
  <si>
    <t>Indoor advertising</t>
  </si>
  <si>
    <t>Telemarketing</t>
  </si>
  <si>
    <t xml:space="preserve">   Banner ads</t>
  </si>
  <si>
    <t xml:space="preserve">   Sponsorships</t>
  </si>
  <si>
    <t xml:space="preserve">   Search engine and directories</t>
  </si>
  <si>
    <t xml:space="preserve">   Newsgroups</t>
  </si>
  <si>
    <t>Sales &amp; Marketing</t>
  </si>
  <si>
    <t>Fiscal Year End Date</t>
  </si>
  <si>
    <t>Acct. rec. collections</t>
  </si>
  <si>
    <t>Loan proceeds</t>
  </si>
  <si>
    <t>Beginning Cash Balance</t>
  </si>
  <si>
    <t>Total Cash Inflows</t>
  </si>
  <si>
    <t>Available Cash Balance</t>
  </si>
  <si>
    <t>Office rent &amp; utilities</t>
  </si>
  <si>
    <t>Internet connection &amp; hosting</t>
  </si>
  <si>
    <t>Telephone service</t>
  </si>
  <si>
    <t>Salaries &amp; wages</t>
  </si>
  <si>
    <t>Total Operations</t>
  </si>
  <si>
    <t>Professional fees</t>
  </si>
  <si>
    <t>Bank charges</t>
  </si>
  <si>
    <t>Total Finance &amp; Administration</t>
  </si>
  <si>
    <t>Sales expenses</t>
  </si>
  <si>
    <t>Sales commissions</t>
  </si>
  <si>
    <t>Employee training</t>
  </si>
  <si>
    <t>Total Cash Outflows</t>
  </si>
  <si>
    <t>Ending Cash Balance</t>
  </si>
  <si>
    <t>Maintenance</t>
  </si>
  <si>
    <t>Total Sales &amp; Marketing</t>
  </si>
  <si>
    <t>Net Increase (Decrease) in Cash</t>
  </si>
  <si>
    <t>Owners' investment</t>
  </si>
  <si>
    <t>Cash &amp; cash equivalent sales</t>
  </si>
  <si>
    <t>Cash Inflows</t>
  </si>
  <si>
    <t>Cash Outflows</t>
  </si>
  <si>
    <t>Gross sales</t>
  </si>
  <si>
    <t>Net Sales</t>
  </si>
  <si>
    <t>Beginning inventory</t>
  </si>
  <si>
    <t>Purchases</t>
  </si>
  <si>
    <t>Direct labor</t>
  </si>
  <si>
    <t>Indirect expenses</t>
  </si>
  <si>
    <t>Total Cost of Goods Sold</t>
  </si>
  <si>
    <t>Gross Profit (Loss)</t>
  </si>
  <si>
    <t>Bad debts</t>
  </si>
  <si>
    <t>Charitable contribution</t>
  </si>
  <si>
    <t>Delivery</t>
  </si>
  <si>
    <t>Payroll taxes</t>
  </si>
  <si>
    <t>Equipments (amortization)</t>
  </si>
  <si>
    <t>Freight</t>
  </si>
  <si>
    <t>Professional services</t>
  </si>
  <si>
    <t>Gain (loss) on sale of assets</t>
  </si>
  <si>
    <t>Interest income</t>
  </si>
  <si>
    <t>Cumulative Net Income (Loss)</t>
  </si>
  <si>
    <t>Income Tax Expenses (Savings)</t>
  </si>
  <si>
    <t>Income (Loss) Before Taxes</t>
  </si>
  <si>
    <t>Other Income (Expenses)</t>
  </si>
  <si>
    <t>Total Other Income (Expenses)</t>
  </si>
  <si>
    <t>Operating Income - EBIT</t>
  </si>
  <si>
    <t>Less: Ending inventory</t>
  </si>
  <si>
    <t>Cash Flow - 12 Months Forecast</t>
  </si>
  <si>
    <t>Opening Date</t>
  </si>
  <si>
    <t>Traveling</t>
  </si>
  <si>
    <t>Accounts receivable</t>
  </si>
  <si>
    <t>Vehicles</t>
  </si>
  <si>
    <t>Furniture and fixtures</t>
  </si>
  <si>
    <t>Less: Sales returns &amp; rebates</t>
  </si>
  <si>
    <t>Vehicle expenses</t>
  </si>
  <si>
    <t>Finance &amp; Administration</t>
  </si>
  <si>
    <t>Balance Sheet Projection</t>
  </si>
  <si>
    <t>Advertising Expenses Budget</t>
  </si>
  <si>
    <t>Direct mail &amp; brochures</t>
  </si>
  <si>
    <t>SALARY POLICY AND OTHER EMPLOYEE COSTS</t>
  </si>
  <si>
    <t>(&amp; Soft)</t>
  </si>
  <si>
    <t>Year 1</t>
  </si>
  <si>
    <t>Profitability Ratios</t>
  </si>
  <si>
    <t xml:space="preserve">Gross profit margin </t>
  </si>
  <si>
    <t>This important ratio measures your profitability at the most basic level. Your total gross profit total ( which is net sales - cost of goods sold) compared to your net sales . A ratio less than one means you are selling your product for less than it costs to produce. If this ratio is remains less than one, you will not achieve profitability regardless of your volume or the efficiency of the rest of your business.</t>
  </si>
  <si>
    <t xml:space="preserve">Operating profit margin </t>
  </si>
  <si>
    <t>This ratio measures your profitability based on your earnings before interest and tax (EBIT). This measure is used to gauge the efficiency of the business before taking any financing means into account (such as debt financing and tax considerations). This ratio is often used to compare the operating efficiency between similar businesses.</t>
  </si>
  <si>
    <t xml:space="preserve">Net profit margin </t>
  </si>
  <si>
    <t>Often referred to as the bottom line, this ratio takes all expenses into account including interest.</t>
  </si>
  <si>
    <t>Liquidity Ratios</t>
  </si>
  <si>
    <t xml:space="preserve">Current ratio </t>
  </si>
  <si>
    <t>Your current ratio helps you determine if you have enough working capital to meet your short term financial obligations. A general rule of thumb is to have a current ratio of 2.0. Although this will vary by business and industry, a number above two may indicate a poor use of capital. A current ratio under two may indicate an inability to pay current financial obligations with a measure of safety.</t>
  </si>
  <si>
    <t xml:space="preserve">Quick ratio </t>
  </si>
  <si>
    <t>Also known as the 'Acid Test', your Quick Ratio helps gauge your immediate ability to pay your financial obligations. Quick Ratios below 0.50 indicate a risk of running out of working capital and a risk of not meeting your current obligations. While industries and businesses vary widely, 0.50 to 1.0 are generally considered acceptable Quick Ratios.</t>
  </si>
  <si>
    <t>Operating Ratios</t>
  </si>
  <si>
    <t xml:space="preserve">Inventory turnover ratio </t>
  </si>
  <si>
    <t>This ratio measures the number of times your inventory 'turned-over' during a time period. Generally, the higher this ratio the better your use of inventory. Low numbers indicate a large amount of capital tied up in inventory that may be more efficiently used elsewhere.</t>
  </si>
  <si>
    <t xml:space="preserve">Sales to receivables ratio </t>
  </si>
  <si>
    <t>This ratio measures the number of times your receivables 'turned over'. The higher the number, the more efficient you are at collecting your accounts receivable. A ratio that is too high or one that is increasing over time, may indicate an inefficient use of your working capital. It is important to compare this ratio to other businesses in your industry.</t>
  </si>
  <si>
    <t xml:space="preserve">Return on assets </t>
  </si>
  <si>
    <t>This ratio helps show how assets are being used to generate profits. One of the most common financial measures, it can be an effective tool to compare the profitability of two companies. If your return on assets is lower than a competitor, it may be an indication that they have found a more efficient means to operate through financing, technology, quality control or inventory management.</t>
  </si>
  <si>
    <t>Solvency Ratios</t>
  </si>
  <si>
    <t xml:space="preserve">Debt to worth ratio </t>
  </si>
  <si>
    <t>Also called the leverage ratio, it is used to help describe how much debt is used to finance the business. While some debt may be prudent, depending on too much debt financing can increase risk.</t>
  </si>
  <si>
    <t xml:space="preserve">Working capital </t>
  </si>
  <si>
    <t>Working capital is used by a lender to help gauge the ability of a company to weather difficult financial periods. Working capital is calculated by subtracting current liabilities from current assets. Due to differences in businesses and the fact that working capital is not a ratio but an absolute amount, it is difficult to predict the ideal amount of working capital for your business without making use of other financial measures. (Including the Quick Ratio and the Current Ratio.)</t>
  </si>
  <si>
    <t>Fiscal Year End: JJ/MM</t>
  </si>
  <si>
    <t>Use these ratios to gauge your solvency, liquidity, operational efficiency and profitability. They are also useful measures to compare your business with others in your industry.</t>
  </si>
  <si>
    <t>Financial Ratios Definitions</t>
  </si>
  <si>
    <t>Times interest earned</t>
  </si>
  <si>
    <t>Return on equity</t>
  </si>
  <si>
    <t>TIE may be used by bankers to assess your ability to pay your liabilities. The TIE ratio determines how many times during the year your business has earned the annual interest costs associated with servicing its debt.  Your banker will be looking for your TIE ratio to be 2.0 or greater, showing that your business is earning the interest charges two or more times each year.</t>
  </si>
  <si>
    <t xml:space="preserve">Return On Equity is often used to determine if a company consumes cash or creates assets.  Return On Equity can also help you evaluate trends in a business. And ROE can also be used to compare the performance between companies in the same industry. </t>
  </si>
  <si>
    <t>The ROI is perhaps the most important ratio of all. It is the percentage of return on funds invested in the business by its owners. In short, this ratio tells the owner whether or not all the effort put into the business has been worthwhile. If the ROI is less than the rate of return on an alternative, risk-free investment such as a bank savings account, the owner may be wiser to sell the company, put the money in such a savings instrument, and avoid the daily struggles of business management.</t>
  </si>
  <si>
    <t>Return on investment (ROI) ratio</t>
  </si>
  <si>
    <t>Credit card fees</t>
  </si>
  <si>
    <t>LIABILITIES AND EQUITY</t>
  </si>
  <si>
    <t>Current loan payable (due within 12 months)</t>
  </si>
  <si>
    <t>Current portion of long-term dept</t>
  </si>
  <si>
    <t>Less: Dividend</t>
  </si>
  <si>
    <t>Long-term loan payable</t>
  </si>
  <si>
    <t>Less: Short-term portion</t>
  </si>
  <si>
    <t>Stockholders' Equity</t>
  </si>
  <si>
    <t>TOTAL LIABILITIES AND STOCKHOLDERS' EQUITY</t>
  </si>
  <si>
    <t>Short-term notes payable (due within 12 months)</t>
  </si>
  <si>
    <t>Sales Projections - 3 Years Forecast</t>
  </si>
  <si>
    <t>For the Year Ending on: DD/MM</t>
  </si>
  <si>
    <t>Delivery expenses</t>
  </si>
  <si>
    <t>Permits &amp; licenses</t>
  </si>
  <si>
    <t>Taxes</t>
  </si>
  <si>
    <t>Less: Interest expenses</t>
  </si>
  <si>
    <t>Loan principal payment</t>
  </si>
  <si>
    <t>Prospect lists</t>
  </si>
  <si>
    <t>Office equipments - purchase</t>
  </si>
  <si>
    <t>Equipments - purchase</t>
  </si>
  <si>
    <t>Inventories - purchase</t>
  </si>
  <si>
    <t>COUNTRY</t>
  </si>
  <si>
    <t>Financial Ratios Projections</t>
  </si>
  <si>
    <t>Formula: Gross profit/Sales</t>
  </si>
  <si>
    <t>Formula: Operating income/Sales</t>
  </si>
  <si>
    <t>Formula: Net income/Sales</t>
  </si>
  <si>
    <t>Formula:Current assets/Current liabilities</t>
  </si>
  <si>
    <t>Formula: (Current assets - Inventory)/Liabilities</t>
  </si>
  <si>
    <t>Formula: Cost of goods sold/Inventory</t>
  </si>
  <si>
    <t>Formula: Net sales/Net receivables</t>
  </si>
  <si>
    <t>Formula: Profit before interest and taxes/Total int. charges</t>
  </si>
  <si>
    <t>Formula: Net income before taxes/Total assets at beginning of period</t>
  </si>
  <si>
    <t>Formula: Net income/Net worth at beginning of period</t>
  </si>
  <si>
    <t>Formula:Total liabilities/Net worth</t>
  </si>
  <si>
    <t>Formula: Current assets - Current liabilities</t>
  </si>
  <si>
    <t xml:space="preserve">   Email</t>
  </si>
  <si>
    <t>Opening Balances</t>
  </si>
  <si>
    <t>Sales Projections</t>
  </si>
  <si>
    <t>Office equipment (amortization)</t>
  </si>
  <si>
    <t>Balance Sheet - Opening Balances</t>
  </si>
  <si>
    <t>Main Sheets</t>
  </si>
</sst>
</file>

<file path=xl/styles.xml><?xml version="1.0" encoding="utf-8"?>
<styleSheet xmlns="http://schemas.openxmlformats.org/spreadsheetml/2006/main">
  <numFmts count="10">
    <numFmt numFmtId="6" formatCode="&quot;$&quot;#,##0;[Red]\-&quot;$&quot;#,##0"/>
    <numFmt numFmtId="164" formatCode="_(&quot;$&quot;* #,##0.00_);_(&quot;$&quot;* \(#,##0.00\);_(&quot;$&quot;* &quot;-&quot;??_);_(@_)"/>
    <numFmt numFmtId="165" formatCode="_-* #,##0.00\ &quot;F&quot;_-;\-* #,##0.00\ &quot;F&quot;_-;_-* &quot;-&quot;??\ &quot;F&quot;_-;_-@_-"/>
    <numFmt numFmtId="166" formatCode="_-* #,##0.00\ _F_-;\-* #,##0.00\ _F_-;_-* &quot;-&quot;??\ _F_-;_-@_-"/>
    <numFmt numFmtId="167" formatCode="_-* #,##0\ _F_-;\-* #,##0\ _F_-;_-* &quot;-&quot;??\ _F_-;_-@_-"/>
    <numFmt numFmtId="168" formatCode="_(* #,##0_);_(* \(#,##0\);_(* &quot;-&quot;??_);_(@_)"/>
    <numFmt numFmtId="169" formatCode="[$$-409]#,##0"/>
    <numFmt numFmtId="170" formatCode="&quot;$&quot;#,##0"/>
    <numFmt numFmtId="171" formatCode="[$$-409]#,##0.00"/>
    <numFmt numFmtId="172" formatCode="#,##0_ ;\-#,##0\ "/>
  </numFmts>
  <fonts count="34">
    <font>
      <sz val="10"/>
      <name val="Arial"/>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sz val="10"/>
      <name val="Arial"/>
      <family val="2"/>
    </font>
    <font>
      <b/>
      <sz val="12"/>
      <name val="Arial"/>
      <family val="2"/>
    </font>
    <font>
      <u/>
      <sz val="10"/>
      <color indexed="12"/>
      <name val="Arial"/>
      <family val="2"/>
    </font>
    <font>
      <i/>
      <sz val="8"/>
      <name val="Arial"/>
      <family val="2"/>
    </font>
    <font>
      <sz val="8"/>
      <name val="Tahoma"/>
      <family val="2"/>
    </font>
    <font>
      <sz val="8"/>
      <name val="Verdana Ref"/>
      <family val="2"/>
    </font>
    <font>
      <b/>
      <sz val="8"/>
      <color indexed="9"/>
      <name val="Tahoma"/>
      <family val="2"/>
    </font>
    <font>
      <b/>
      <sz val="8"/>
      <color indexed="8"/>
      <name val="Tahoma"/>
      <family val="2"/>
    </font>
    <font>
      <b/>
      <u/>
      <sz val="8"/>
      <color indexed="8"/>
      <name val="Tahoma"/>
      <family val="2"/>
    </font>
    <font>
      <sz val="16"/>
      <color indexed="9"/>
      <name val="Tahoma"/>
      <family val="2"/>
    </font>
    <font>
      <b/>
      <sz val="8"/>
      <color indexed="63"/>
      <name val="Verdana Ref"/>
      <family val="2"/>
    </font>
    <font>
      <b/>
      <sz val="16"/>
      <color indexed="9"/>
      <name val="Tahoma"/>
      <family val="2"/>
    </font>
    <font>
      <sz val="8"/>
      <name val="Arial"/>
      <family val="2"/>
    </font>
    <font>
      <b/>
      <sz val="10"/>
      <name val="Arial"/>
      <family val="2"/>
    </font>
    <font>
      <sz val="10"/>
      <name val="Arial"/>
      <family val="2"/>
    </font>
    <font>
      <b/>
      <sz val="8"/>
      <name val="Arial"/>
      <family val="2"/>
    </font>
    <font>
      <b/>
      <i/>
      <u/>
      <sz val="8"/>
      <name val="Arial"/>
      <family val="2"/>
    </font>
    <font>
      <b/>
      <sz val="10"/>
      <color indexed="9"/>
      <name val="Arial"/>
      <family val="2"/>
    </font>
    <font>
      <b/>
      <sz val="13"/>
      <name val="Arial"/>
      <family val="2"/>
    </font>
    <font>
      <sz val="7.5"/>
      <name val="Verdana"/>
      <family val="2"/>
    </font>
    <font>
      <b/>
      <sz val="20"/>
      <name val="Arial"/>
      <family val="2"/>
    </font>
    <font>
      <b/>
      <sz val="14"/>
      <name val="Arial"/>
      <family val="2"/>
    </font>
    <font>
      <sz val="10"/>
      <color indexed="9"/>
      <name val="Arial"/>
      <family val="2"/>
    </font>
    <font>
      <b/>
      <sz val="8"/>
      <color indexed="9"/>
      <name val="Arial"/>
      <family val="2"/>
    </font>
    <font>
      <sz val="8"/>
      <color indexed="9"/>
      <name val="Arial"/>
      <family val="2"/>
    </font>
    <font>
      <i/>
      <sz val="8"/>
      <color indexed="9"/>
      <name val="Arial"/>
      <family val="2"/>
    </font>
    <font>
      <sz val="18"/>
      <name val="Arial"/>
      <family val="2"/>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3"/>
        <bgColor indexed="64"/>
      </patternFill>
    </fill>
    <fill>
      <patternFill patternType="solid">
        <fgColor indexed="62"/>
        <bgColor indexed="64"/>
      </patternFill>
    </fill>
    <fill>
      <patternFill patternType="solid">
        <fgColor rgb="FFFFFFCC"/>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18">
    <xf numFmtId="0" fontId="0" fillId="0" borderId="0"/>
    <xf numFmtId="37" fontId="11" fillId="2" borderId="1" applyBorder="0" applyProtection="0">
      <alignment vertical="center"/>
    </xf>
    <xf numFmtId="0" fontId="12" fillId="3" borderId="0" applyBorder="0">
      <alignment horizontal="left" vertical="center" indent="1"/>
    </xf>
    <xf numFmtId="166" fontId="1" fillId="0" borderId="0" applyFont="0" applyFill="0" applyBorder="0" applyAlignment="0" applyProtection="0"/>
    <xf numFmtId="165" fontId="1" fillId="0" borderId="0" applyFont="0" applyFill="0" applyBorder="0" applyAlignment="0" applyProtection="0"/>
    <xf numFmtId="37" fontId="13" fillId="4" borderId="2" applyBorder="0">
      <alignment horizontal="left" vertical="center" indent="1"/>
    </xf>
    <xf numFmtId="37" fontId="14" fillId="5" borderId="3" applyFill="0">
      <alignment vertical="center"/>
    </xf>
    <xf numFmtId="0" fontId="14" fillId="6" borderId="4" applyNumberFormat="0">
      <alignment horizontal="left" vertical="top" indent="1"/>
    </xf>
    <xf numFmtId="0" fontId="14" fillId="2" borderId="0" applyBorder="0">
      <alignment horizontal="left" vertical="center" indent="1"/>
    </xf>
    <xf numFmtId="0" fontId="14" fillId="0" borderId="4" applyNumberFormat="0" applyFill="0">
      <alignment horizontal="centerContinuous" vertical="top"/>
    </xf>
    <xf numFmtId="0" fontId="15" fillId="2" borderId="5" applyNumberFormat="0" applyBorder="0">
      <alignment horizontal="left" vertical="center" indent="1"/>
    </xf>
    <xf numFmtId="0" fontId="9" fillId="0" borderId="0" applyNumberFormat="0" applyFill="0" applyBorder="0" applyAlignment="0" applyProtection="0">
      <alignment vertical="top"/>
      <protection locked="0"/>
    </xf>
    <xf numFmtId="0" fontId="12" fillId="5" borderId="0">
      <alignment horizontal="right"/>
    </xf>
    <xf numFmtId="37" fontId="11" fillId="2" borderId="6" applyBorder="0">
      <alignment horizontal="left" vertical="center" indent="2"/>
    </xf>
    <xf numFmtId="9" fontId="1" fillId="0" borderId="0" applyFont="0" applyFill="0" applyBorder="0" applyAlignment="0" applyProtection="0"/>
    <xf numFmtId="0" fontId="16" fillId="3" borderId="0">
      <alignment horizontal="left" indent="1"/>
    </xf>
    <xf numFmtId="0" fontId="17" fillId="3" borderId="0" applyBorder="0">
      <alignment horizontal="left" vertical="center" indent="1"/>
    </xf>
    <xf numFmtId="0" fontId="18" fillId="7" borderId="0" applyBorder="0">
      <alignment horizontal="left" vertical="center" indent="1"/>
    </xf>
  </cellStyleXfs>
  <cellXfs count="277">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center"/>
    </xf>
    <xf numFmtId="0" fontId="2" fillId="2" borderId="0" xfId="0" applyFont="1" applyFill="1" applyBorder="1"/>
    <xf numFmtId="0" fontId="2" fillId="2" borderId="0" xfId="0" applyFont="1" applyFill="1" applyBorder="1" applyAlignment="1">
      <alignment horizontal="center"/>
    </xf>
    <xf numFmtId="0" fontId="6" fillId="2" borderId="0" xfId="0" applyFont="1" applyFill="1"/>
    <xf numFmtId="0" fontId="6" fillId="2" borderId="0"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left"/>
    </xf>
    <xf numFmtId="0" fontId="3" fillId="2" borderId="0" xfId="0" applyFont="1" applyFill="1" applyBorder="1"/>
    <xf numFmtId="0" fontId="7" fillId="2" borderId="0" xfId="0" applyFont="1" applyFill="1" applyBorder="1"/>
    <xf numFmtId="0" fontId="8" fillId="2" borderId="0" xfId="0" applyFont="1" applyFill="1" applyBorder="1" applyAlignment="1">
      <alignment horizontal="left"/>
    </xf>
    <xf numFmtId="0" fontId="3" fillId="2" borderId="0" xfId="0" applyFont="1" applyFill="1" applyBorder="1" applyAlignment="1">
      <alignment horizontal="center"/>
    </xf>
    <xf numFmtId="0" fontId="0" fillId="2" borderId="0" xfId="0" applyFill="1"/>
    <xf numFmtId="0" fontId="0" fillId="2" borderId="0" xfId="0" applyFill="1" applyBorder="1"/>
    <xf numFmtId="0" fontId="8" fillId="2" borderId="0" xfId="0" applyFont="1" applyFill="1" applyAlignment="1">
      <alignment horizontal="center"/>
    </xf>
    <xf numFmtId="0" fontId="6" fillId="2" borderId="7" xfId="0" applyFont="1" applyFill="1" applyBorder="1" applyAlignment="1"/>
    <xf numFmtId="0" fontId="6" fillId="2" borderId="4" xfId="0" applyFont="1" applyFill="1" applyBorder="1" applyAlignment="1"/>
    <xf numFmtId="0" fontId="0" fillId="2" borderId="8" xfId="0" applyFill="1" applyBorder="1"/>
    <xf numFmtId="0" fontId="6" fillId="2" borderId="6" xfId="0" applyFont="1" applyFill="1" applyBorder="1"/>
    <xf numFmtId="0" fontId="6" fillId="2" borderId="9" xfId="0" applyFont="1" applyFill="1" applyBorder="1"/>
    <xf numFmtId="0" fontId="6" fillId="2" borderId="0" xfId="0" applyFont="1" applyFill="1" applyBorder="1" applyAlignment="1"/>
    <xf numFmtId="0" fontId="6" fillId="2" borderId="8" xfId="0" applyFont="1" applyFill="1" applyBorder="1"/>
    <xf numFmtId="0" fontId="0" fillId="2" borderId="9" xfId="0" applyFill="1" applyBorder="1"/>
    <xf numFmtId="3" fontId="0" fillId="2" borderId="0" xfId="3" applyNumberFormat="1" applyFont="1" applyFill="1"/>
    <xf numFmtId="3" fontId="0" fillId="2" borderId="8" xfId="3" applyNumberFormat="1" applyFont="1" applyFill="1" applyBorder="1"/>
    <xf numFmtId="3" fontId="0" fillId="2" borderId="0" xfId="3" applyNumberFormat="1" applyFont="1" applyFill="1" applyBorder="1"/>
    <xf numFmtId="3" fontId="0" fillId="2" borderId="6" xfId="3" applyNumberFormat="1" applyFont="1" applyFill="1" applyBorder="1"/>
    <xf numFmtId="3" fontId="6" fillId="2" borderId="6" xfId="3" applyNumberFormat="1" applyFont="1" applyFill="1" applyBorder="1"/>
    <xf numFmtId="3" fontId="6" fillId="2" borderId="9" xfId="3" applyNumberFormat="1" applyFont="1" applyFill="1" applyBorder="1"/>
    <xf numFmtId="3" fontId="0" fillId="2" borderId="4" xfId="3" applyNumberFormat="1" applyFont="1" applyFill="1" applyBorder="1"/>
    <xf numFmtId="169" fontId="6" fillId="2" borderId="6" xfId="4" applyNumberFormat="1" applyFont="1" applyFill="1" applyBorder="1"/>
    <xf numFmtId="3" fontId="0" fillId="2" borderId="0" xfId="0" applyNumberFormat="1" applyFill="1"/>
    <xf numFmtId="169" fontId="6" fillId="2" borderId="9" xfId="4" applyNumberFormat="1" applyFont="1" applyFill="1" applyBorder="1"/>
    <xf numFmtId="169" fontId="6" fillId="2" borderId="6" xfId="3" applyNumberFormat="1" applyFont="1" applyFill="1" applyBorder="1"/>
    <xf numFmtId="169" fontId="6" fillId="2" borderId="9" xfId="3" applyNumberFormat="1" applyFont="1" applyFill="1" applyBorder="1"/>
    <xf numFmtId="170" fontId="0" fillId="2" borderId="0" xfId="3" applyNumberFormat="1" applyFont="1" applyFill="1"/>
    <xf numFmtId="169" fontId="0" fillId="2" borderId="0" xfId="3" applyNumberFormat="1" applyFont="1" applyFill="1"/>
    <xf numFmtId="169" fontId="0" fillId="2" borderId="0" xfId="0" applyNumberFormat="1" applyFill="1"/>
    <xf numFmtId="3" fontId="1" fillId="2" borderId="0" xfId="3" applyNumberFormat="1" applyFill="1"/>
    <xf numFmtId="169" fontId="1" fillId="2" borderId="0" xfId="3" applyNumberFormat="1" applyFill="1"/>
    <xf numFmtId="3" fontId="1" fillId="2" borderId="8" xfId="3" applyNumberFormat="1" applyFill="1" applyBorder="1"/>
    <xf numFmtId="3" fontId="1" fillId="2" borderId="0" xfId="3" applyNumberFormat="1" applyFill="1" applyBorder="1"/>
    <xf numFmtId="3" fontId="1" fillId="2" borderId="6" xfId="3" applyNumberFormat="1" applyFill="1" applyBorder="1"/>
    <xf numFmtId="170" fontId="1" fillId="2" borderId="0" xfId="3" applyNumberFormat="1" applyFill="1"/>
    <xf numFmtId="3" fontId="1" fillId="2" borderId="4" xfId="3" applyNumberFormat="1" applyFill="1" applyBorder="1"/>
    <xf numFmtId="0" fontId="6" fillId="2" borderId="10" xfId="0" applyFont="1" applyFill="1" applyBorder="1"/>
    <xf numFmtId="3" fontId="0" fillId="2" borderId="10" xfId="3" applyNumberFormat="1" applyFont="1" applyFill="1" applyBorder="1"/>
    <xf numFmtId="169" fontId="6" fillId="2" borderId="10" xfId="3" applyNumberFormat="1" applyFont="1" applyFill="1" applyBorder="1"/>
    <xf numFmtId="3" fontId="6" fillId="2" borderId="10" xfId="3" applyNumberFormat="1" applyFont="1" applyFill="1" applyBorder="1"/>
    <xf numFmtId="3" fontId="1" fillId="2" borderId="10" xfId="3" applyNumberFormat="1" applyFill="1" applyBorder="1"/>
    <xf numFmtId="0" fontId="0" fillId="2" borderId="6" xfId="0" applyFill="1" applyBorder="1"/>
    <xf numFmtId="169" fontId="6" fillId="2" borderId="6" xfId="0" applyNumberFormat="1" applyFont="1" applyFill="1" applyBorder="1"/>
    <xf numFmtId="0" fontId="0" fillId="2" borderId="10" xfId="0" applyFill="1" applyBorder="1"/>
    <xf numFmtId="169" fontId="6" fillId="2" borderId="10" xfId="0" applyNumberFormat="1" applyFont="1" applyFill="1" applyBorder="1"/>
    <xf numFmtId="0" fontId="0" fillId="2" borderId="4" xfId="0" applyFill="1" applyBorder="1"/>
    <xf numFmtId="0" fontId="2"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Alignment="1">
      <alignment horizontal="left"/>
    </xf>
    <xf numFmtId="0" fontId="1" fillId="2" borderId="0" xfId="0" applyFont="1" applyFill="1"/>
    <xf numFmtId="0" fontId="21" fillId="2" borderId="0" xfId="0" applyFont="1" applyFill="1"/>
    <xf numFmtId="0" fontId="21" fillId="2" borderId="11" xfId="0" applyFont="1" applyFill="1" applyBorder="1"/>
    <xf numFmtId="0" fontId="19" fillId="2" borderId="4" xfId="0" applyFont="1" applyFill="1" applyBorder="1"/>
    <xf numFmtId="0" fontId="19" fillId="2" borderId="0" xfId="0" applyFont="1" applyFill="1" applyBorder="1"/>
    <xf numFmtId="0" fontId="19" fillId="2" borderId="0" xfId="0" applyFont="1" applyFill="1"/>
    <xf numFmtId="0" fontId="19" fillId="2" borderId="12" xfId="0" applyFont="1" applyFill="1" applyBorder="1"/>
    <xf numFmtId="0" fontId="19" fillId="2" borderId="13" xfId="0" applyFont="1" applyFill="1" applyBorder="1"/>
    <xf numFmtId="0" fontId="23" fillId="2" borderId="12" xfId="0" applyFont="1" applyFill="1" applyBorder="1"/>
    <xf numFmtId="1" fontId="19" fillId="2" borderId="0" xfId="0" applyNumberFormat="1" applyFont="1" applyFill="1"/>
    <xf numFmtId="0" fontId="19" fillId="2" borderId="10" xfId="0" applyFont="1" applyFill="1" applyBorder="1"/>
    <xf numFmtId="0" fontId="19" fillId="2" borderId="14" xfId="0" applyFont="1" applyFill="1" applyBorder="1"/>
    <xf numFmtId="0" fontId="5" fillId="2" borderId="15" xfId="0" applyFont="1" applyFill="1" applyBorder="1"/>
    <xf numFmtId="169" fontId="5" fillId="2" borderId="10" xfId="4" applyNumberFormat="1" applyFont="1" applyFill="1" applyBorder="1" applyAlignment="1">
      <alignment horizontal="right"/>
    </xf>
    <xf numFmtId="170" fontId="19" fillId="2" borderId="0" xfId="4" applyNumberFormat="1" applyFont="1" applyFill="1" applyBorder="1"/>
    <xf numFmtId="0" fontId="19" fillId="2" borderId="16" xfId="0" applyFont="1" applyFill="1" applyBorder="1"/>
    <xf numFmtId="0" fontId="19" fillId="2" borderId="17" xfId="0" applyFont="1" applyFill="1" applyBorder="1"/>
    <xf numFmtId="0" fontId="19" fillId="2" borderId="18" xfId="0" applyFont="1" applyFill="1" applyBorder="1"/>
    <xf numFmtId="0" fontId="21" fillId="2" borderId="19" xfId="0" applyFont="1" applyFill="1" applyBorder="1"/>
    <xf numFmtId="0" fontId="21" fillId="2" borderId="19" xfId="0" applyFont="1" applyFill="1" applyBorder="1" applyAlignment="1">
      <alignment horizontal="left"/>
    </xf>
    <xf numFmtId="0" fontId="21" fillId="2" borderId="20" xfId="0" applyFont="1" applyFill="1" applyBorder="1"/>
    <xf numFmtId="169" fontId="6" fillId="2" borderId="0" xfId="4" applyNumberFormat="1" applyFont="1" applyFill="1"/>
    <xf numFmtId="0" fontId="6" fillId="2" borderId="21" xfId="0" applyFont="1" applyFill="1" applyBorder="1"/>
    <xf numFmtId="0" fontId="0" fillId="2" borderId="21" xfId="0" applyFill="1" applyBorder="1"/>
    <xf numFmtId="0" fontId="6" fillId="2" borderId="6" xfId="0" applyFont="1" applyFill="1" applyBorder="1" applyAlignment="1">
      <alignment horizontal="left"/>
    </xf>
    <xf numFmtId="0" fontId="6" fillId="2" borderId="22" xfId="0" applyFont="1" applyFill="1" applyBorder="1"/>
    <xf numFmtId="0" fontId="0" fillId="2" borderId="22" xfId="0" applyFill="1" applyBorder="1"/>
    <xf numFmtId="169" fontId="6" fillId="2" borderId="22" xfId="0" applyNumberFormat="1" applyFont="1" applyFill="1" applyBorder="1"/>
    <xf numFmtId="169" fontId="0" fillId="2" borderId="0" xfId="0" applyNumberFormat="1" applyFill="1" applyBorder="1"/>
    <xf numFmtId="0" fontId="0" fillId="2" borderId="17" xfId="0" applyFill="1" applyBorder="1"/>
    <xf numFmtId="169" fontId="7" fillId="2" borderId="0" xfId="0" applyNumberFormat="1" applyFont="1" applyFill="1"/>
    <xf numFmtId="169" fontId="6" fillId="2" borderId="0" xfId="0" applyNumberFormat="1" applyFont="1" applyFill="1" applyBorder="1"/>
    <xf numFmtId="0" fontId="6" fillId="2" borderId="4" xfId="0" applyFont="1" applyFill="1" applyBorder="1"/>
    <xf numFmtId="0" fontId="6" fillId="2" borderId="23" xfId="0" applyFont="1" applyFill="1" applyBorder="1"/>
    <xf numFmtId="0" fontId="0" fillId="2" borderId="23" xfId="0" applyFill="1" applyBorder="1"/>
    <xf numFmtId="0" fontId="4" fillId="2" borderId="0" xfId="0" applyFont="1" applyFill="1"/>
    <xf numFmtId="0" fontId="0" fillId="2" borderId="0" xfId="0" applyFill="1" applyBorder="1" applyAlignment="1">
      <alignment horizontal="center"/>
    </xf>
    <xf numFmtId="0" fontId="4" fillId="2" borderId="0" xfId="0" applyFont="1" applyFill="1" applyAlignment="1">
      <alignment horizontal="center"/>
    </xf>
    <xf numFmtId="0" fontId="6" fillId="2" borderId="0" xfId="0" applyFont="1" applyFill="1" applyBorder="1" applyAlignment="1">
      <alignment horizontal="right"/>
    </xf>
    <xf numFmtId="0" fontId="4" fillId="2" borderId="0" xfId="0" applyFont="1" applyFill="1" applyBorder="1"/>
    <xf numFmtId="0" fontId="5" fillId="2" borderId="0" xfId="0" applyFont="1" applyFill="1" applyBorder="1"/>
    <xf numFmtId="0" fontId="10" fillId="2" borderId="0" xfId="0" applyFont="1" applyFill="1" applyBorder="1"/>
    <xf numFmtId="0" fontId="4" fillId="2" borderId="0" xfId="0" applyFont="1" applyFill="1" applyBorder="1" applyAlignment="1">
      <alignment horizontal="center"/>
    </xf>
    <xf numFmtId="3" fontId="4" fillId="2" borderId="0" xfId="3" applyNumberFormat="1" applyFont="1" applyFill="1" applyBorder="1" applyAlignment="1">
      <alignment horizontal="right"/>
    </xf>
    <xf numFmtId="0" fontId="5" fillId="2" borderId="12" xfId="0" applyFont="1" applyFill="1" applyBorder="1"/>
    <xf numFmtId="167" fontId="4" fillId="2" borderId="19" xfId="3" applyNumberFormat="1" applyFont="1" applyFill="1" applyBorder="1" applyAlignment="1">
      <alignment horizontal="center"/>
    </xf>
    <xf numFmtId="9" fontId="4" fillId="2" borderId="0" xfId="0" applyNumberFormat="1" applyFont="1" applyFill="1" applyBorder="1" applyAlignment="1">
      <alignment horizontal="center"/>
    </xf>
    <xf numFmtId="0" fontId="4" fillId="2" borderId="19" xfId="0" applyFont="1" applyFill="1" applyBorder="1" applyAlignment="1">
      <alignment horizontal="center"/>
    </xf>
    <xf numFmtId="0" fontId="4" fillId="2" borderId="19" xfId="0" applyFont="1" applyFill="1" applyBorder="1"/>
    <xf numFmtId="3" fontId="4" fillId="2" borderId="19" xfId="3" applyNumberFormat="1" applyFont="1" applyFill="1" applyBorder="1" applyAlignment="1">
      <alignment horizontal="right"/>
    </xf>
    <xf numFmtId="0" fontId="5" fillId="2" borderId="7" xfId="0" applyFont="1" applyFill="1" applyBorder="1"/>
    <xf numFmtId="0" fontId="5" fillId="2" borderId="4" xfId="0" applyFont="1" applyFill="1" applyBorder="1"/>
    <xf numFmtId="0" fontId="4" fillId="2" borderId="4" xfId="0" applyFont="1" applyFill="1" applyBorder="1"/>
    <xf numFmtId="0" fontId="10" fillId="2" borderId="4" xfId="0" applyFont="1" applyFill="1" applyBorder="1"/>
    <xf numFmtId="0" fontId="4" fillId="2" borderId="4" xfId="0" applyFont="1" applyFill="1" applyBorder="1" applyAlignment="1">
      <alignment horizontal="center"/>
    </xf>
    <xf numFmtId="3" fontId="5" fillId="2" borderId="20" xfId="3" applyNumberFormat="1" applyFont="1" applyFill="1" applyBorder="1" applyAlignment="1">
      <alignment horizontal="right"/>
    </xf>
    <xf numFmtId="3" fontId="4" fillId="2" borderId="4" xfId="3" applyNumberFormat="1" applyFont="1" applyFill="1" applyBorder="1" applyAlignment="1">
      <alignment horizontal="right"/>
    </xf>
    <xf numFmtId="3" fontId="4" fillId="2" borderId="20" xfId="3" applyNumberFormat="1" applyFont="1" applyFill="1" applyBorder="1" applyAlignment="1">
      <alignment horizontal="right"/>
    </xf>
    <xf numFmtId="168" fontId="0" fillId="2" borderId="0" xfId="3" applyNumberFormat="1" applyFont="1" applyFill="1" applyBorder="1"/>
    <xf numFmtId="164" fontId="0" fillId="2" borderId="0" xfId="4" applyNumberFormat="1" applyFont="1" applyFill="1" applyBorder="1" applyAlignment="1">
      <alignment horizontal="right"/>
    </xf>
    <xf numFmtId="0" fontId="0" fillId="2" borderId="0" xfId="0" applyFill="1" applyBorder="1" applyAlignment="1">
      <alignment horizontal="right"/>
    </xf>
    <xf numFmtId="168" fontId="0" fillId="2" borderId="0" xfId="3" applyNumberFormat="1" applyFont="1" applyFill="1" applyBorder="1" applyAlignment="1">
      <alignment horizontal="center"/>
    </xf>
    <xf numFmtId="0" fontId="24" fillId="2" borderId="0" xfId="0" applyFont="1" applyFill="1" applyBorder="1"/>
    <xf numFmtId="0" fontId="24" fillId="2" borderId="0" xfId="0" applyFont="1" applyFill="1" applyBorder="1" applyAlignment="1">
      <alignment horizontal="center"/>
    </xf>
    <xf numFmtId="164" fontId="24" fillId="2" borderId="0" xfId="4" applyNumberFormat="1" applyFont="1" applyFill="1" applyBorder="1" applyAlignment="1">
      <alignment horizontal="right"/>
    </xf>
    <xf numFmtId="0" fontId="6" fillId="2" borderId="0" xfId="0" applyFont="1" applyFill="1" applyAlignment="1">
      <alignment wrapText="1"/>
    </xf>
    <xf numFmtId="10" fontId="7" fillId="2" borderId="0" xfId="0" applyNumberFormat="1" applyFont="1" applyFill="1" applyAlignment="1">
      <alignment wrapText="1"/>
    </xf>
    <xf numFmtId="0" fontId="7" fillId="2" borderId="0" xfId="0" applyFont="1" applyFill="1" applyAlignment="1">
      <alignment wrapText="1"/>
    </xf>
    <xf numFmtId="0" fontId="7" fillId="2" borderId="0" xfId="0" applyFont="1" applyFill="1"/>
    <xf numFmtId="0" fontId="7" fillId="0" borderId="0" xfId="0" applyNumberFormat="1" applyFont="1" applyFill="1" applyBorder="1" applyAlignment="1"/>
    <xf numFmtId="0" fontId="25" fillId="2" borderId="0" xfId="0" applyFont="1" applyFill="1" applyAlignment="1">
      <alignment wrapText="1"/>
    </xf>
    <xf numFmtId="0" fontId="7" fillId="2" borderId="0" xfId="0" applyFont="1" applyFill="1" applyAlignment="1">
      <alignment horizontal="left" wrapText="1" indent="1"/>
    </xf>
    <xf numFmtId="0" fontId="7" fillId="2" borderId="0" xfId="0" applyFont="1" applyFill="1" applyAlignment="1">
      <alignment horizontal="center"/>
    </xf>
    <xf numFmtId="0" fontId="8" fillId="2" borderId="0" xfId="0" applyFont="1" applyFill="1"/>
    <xf numFmtId="0" fontId="7" fillId="2" borderId="0" xfId="0" applyFont="1" applyFill="1" applyAlignment="1">
      <alignment vertical="top" wrapText="1"/>
    </xf>
    <xf numFmtId="0" fontId="7" fillId="2" borderId="0" xfId="0" applyFont="1" applyFill="1" applyAlignment="1">
      <alignment horizontal="left" wrapText="1"/>
    </xf>
    <xf numFmtId="0" fontId="7" fillId="2" borderId="0" xfId="0" applyFont="1" applyFill="1" applyBorder="1" applyAlignment="1">
      <alignment horizontal="center"/>
    </xf>
    <xf numFmtId="0" fontId="9" fillId="2" borderId="0" xfId="11" applyFill="1" applyBorder="1" applyAlignment="1" applyProtection="1">
      <alignment horizontal="center"/>
    </xf>
    <xf numFmtId="0" fontId="7" fillId="2" borderId="0" xfId="0" applyNumberFormat="1" applyFont="1" applyFill="1" applyBorder="1" applyAlignment="1">
      <alignment horizontal="right"/>
    </xf>
    <xf numFmtId="10" fontId="7" fillId="2" borderId="0" xfId="14" applyNumberFormat="1" applyFont="1" applyFill="1" applyBorder="1" applyAlignment="1">
      <alignment horizontal="right"/>
    </xf>
    <xf numFmtId="0" fontId="26" fillId="0" borderId="0" xfId="0" applyFont="1" applyAlignment="1"/>
    <xf numFmtId="0" fontId="6" fillId="2" borderId="0" xfId="0" applyFont="1" applyFill="1" applyAlignment="1">
      <alignment horizontal="left" wrapText="1"/>
    </xf>
    <xf numFmtId="172" fontId="0" fillId="2" borderId="0" xfId="0" applyNumberFormat="1" applyFill="1"/>
    <xf numFmtId="6" fontId="6" fillId="2" borderId="10" xfId="0" applyNumberFormat="1" applyFont="1" applyFill="1" applyBorder="1"/>
    <xf numFmtId="6" fontId="6" fillId="2" borderId="4" xfId="0" applyNumberFormat="1" applyFont="1" applyFill="1" applyBorder="1"/>
    <xf numFmtId="6" fontId="6" fillId="2" borderId="9" xfId="0" applyNumberFormat="1" applyFont="1" applyFill="1" applyBorder="1"/>
    <xf numFmtId="6" fontId="6" fillId="2" borderId="23" xfId="0" applyNumberFormat="1" applyFont="1" applyFill="1" applyBorder="1"/>
    <xf numFmtId="6" fontId="6" fillId="2" borderId="6" xfId="0" applyNumberFormat="1" applyFont="1" applyFill="1" applyBorder="1"/>
    <xf numFmtId="6" fontId="6" fillId="2" borderId="0" xfId="0" applyNumberFormat="1" applyFont="1" applyFill="1" applyBorder="1"/>
    <xf numFmtId="166" fontId="7" fillId="2" borderId="0" xfId="3" applyFont="1" applyFill="1" applyBorder="1" applyAlignment="1">
      <alignment horizontal="right"/>
    </xf>
    <xf numFmtId="0" fontId="6" fillId="5" borderId="24" xfId="0" applyNumberFormat="1" applyFont="1" applyFill="1" applyBorder="1" applyAlignment="1">
      <alignment horizontal="center"/>
    </xf>
    <xf numFmtId="17" fontId="20" fillId="5" borderId="25" xfId="0" applyNumberFormat="1" applyFont="1" applyFill="1" applyBorder="1" applyAlignment="1">
      <alignment horizontal="center"/>
    </xf>
    <xf numFmtId="17" fontId="20" fillId="5" borderId="3" xfId="0" applyNumberFormat="1" applyFont="1" applyFill="1" applyBorder="1" applyAlignment="1">
      <alignment horizontal="center"/>
    </xf>
    <xf numFmtId="0" fontId="20" fillId="5" borderId="24" xfId="0" applyFont="1" applyFill="1" applyBorder="1" applyAlignment="1">
      <alignment horizontal="centerContinuous"/>
    </xf>
    <xf numFmtId="169" fontId="0" fillId="5" borderId="0" xfId="0" applyNumberFormat="1" applyFill="1" applyBorder="1"/>
    <xf numFmtId="0" fontId="0" fillId="5" borderId="0" xfId="0" applyFill="1" applyBorder="1"/>
    <xf numFmtId="0" fontId="0" fillId="5" borderId="8" xfId="0" applyFill="1" applyBorder="1"/>
    <xf numFmtId="169" fontId="6" fillId="5" borderId="6" xfId="0" applyNumberFormat="1" applyFont="1" applyFill="1" applyBorder="1"/>
    <xf numFmtId="169" fontId="0" fillId="5" borderId="8" xfId="0" applyNumberFormat="1" applyFill="1" applyBorder="1"/>
    <xf numFmtId="169" fontId="6" fillId="5" borderId="10" xfId="0" applyNumberFormat="1" applyFont="1" applyFill="1" applyBorder="1"/>
    <xf numFmtId="0" fontId="6" fillId="5" borderId="24" xfId="0" applyFont="1" applyFill="1" applyBorder="1" applyAlignment="1">
      <alignment horizontal="center"/>
    </xf>
    <xf numFmtId="17" fontId="20" fillId="5" borderId="26" xfId="0" applyNumberFormat="1" applyFont="1" applyFill="1" applyBorder="1" applyAlignment="1">
      <alignment horizontal="center"/>
    </xf>
    <xf numFmtId="0" fontId="6" fillId="5" borderId="11" xfId="0" applyFont="1" applyFill="1" applyBorder="1" applyAlignment="1">
      <alignment horizontal="center"/>
    </xf>
    <xf numFmtId="169" fontId="6" fillId="5" borderId="11" xfId="0" applyNumberFormat="1" applyFont="1" applyFill="1" applyBorder="1"/>
    <xf numFmtId="169" fontId="6" fillId="5" borderId="19" xfId="0" applyNumberFormat="1" applyFont="1" applyFill="1" applyBorder="1"/>
    <xf numFmtId="169" fontId="6" fillId="5" borderId="20" xfId="0" applyNumberFormat="1" applyFont="1" applyFill="1" applyBorder="1"/>
    <xf numFmtId="169" fontId="6" fillId="5" borderId="24" xfId="0" applyNumberFormat="1" applyFont="1" applyFill="1" applyBorder="1"/>
    <xf numFmtId="0" fontId="20" fillId="5" borderId="25" xfId="0" applyFont="1" applyFill="1" applyBorder="1" applyAlignment="1">
      <alignment horizontal="right"/>
    </xf>
    <xf numFmtId="169" fontId="20" fillId="5" borderId="25" xfId="0" applyNumberFormat="1" applyFont="1" applyFill="1" applyBorder="1"/>
    <xf numFmtId="169" fontId="20" fillId="5" borderId="3" xfId="0" applyNumberFormat="1" applyFont="1" applyFill="1" applyBorder="1"/>
    <xf numFmtId="169" fontId="20" fillId="5" borderId="26" xfId="0" applyNumberFormat="1" applyFont="1" applyFill="1" applyBorder="1"/>
    <xf numFmtId="17" fontId="22" fillId="5" borderId="25" xfId="0" applyNumberFormat="1" applyFont="1" applyFill="1" applyBorder="1" applyAlignment="1">
      <alignment horizontal="center"/>
    </xf>
    <xf numFmtId="17" fontId="22" fillId="5" borderId="3" xfId="0" applyNumberFormat="1" applyFont="1" applyFill="1" applyBorder="1" applyAlignment="1">
      <alignment horizontal="center"/>
    </xf>
    <xf numFmtId="0" fontId="22" fillId="5" borderId="24" xfId="0" applyFont="1" applyFill="1" applyBorder="1" applyAlignment="1">
      <alignment horizontal="centerContinuous"/>
    </xf>
    <xf numFmtId="0" fontId="19" fillId="5" borderId="11" xfId="0" applyFont="1" applyFill="1" applyBorder="1"/>
    <xf numFmtId="1" fontId="22" fillId="5" borderId="19" xfId="0" applyNumberFormat="1" applyFont="1" applyFill="1" applyBorder="1" applyAlignment="1">
      <alignment horizontal="right"/>
    </xf>
    <xf numFmtId="171" fontId="22" fillId="5" borderId="19" xfId="0" applyNumberFormat="1" applyFont="1" applyFill="1" applyBorder="1" applyAlignment="1">
      <alignment horizontal="right"/>
    </xf>
    <xf numFmtId="169" fontId="5" fillId="5" borderId="27" xfId="4" applyNumberFormat="1" applyFont="1" applyFill="1" applyBorder="1" applyAlignment="1">
      <alignment horizontal="right"/>
    </xf>
    <xf numFmtId="0" fontId="19" fillId="5" borderId="19" xfId="0" applyFont="1" applyFill="1" applyBorder="1"/>
    <xf numFmtId="170" fontId="22" fillId="5" borderId="19" xfId="0" applyNumberFormat="1" applyFont="1" applyFill="1" applyBorder="1"/>
    <xf numFmtId="170" fontId="22" fillId="5" borderId="20" xfId="0" applyNumberFormat="1" applyFont="1" applyFill="1" applyBorder="1"/>
    <xf numFmtId="0" fontId="19" fillId="5" borderId="15" xfId="0" applyFont="1" applyFill="1" applyBorder="1"/>
    <xf numFmtId="0" fontId="19" fillId="5" borderId="10" xfId="0" applyFont="1" applyFill="1" applyBorder="1"/>
    <xf numFmtId="0" fontId="5" fillId="5" borderId="14" xfId="0" applyFont="1" applyFill="1" applyBorder="1" applyAlignment="1">
      <alignment horizontal="right"/>
    </xf>
    <xf numFmtId="170" fontId="22" fillId="5" borderId="10" xfId="3" applyNumberFormat="1" applyFont="1" applyFill="1" applyBorder="1"/>
    <xf numFmtId="0" fontId="24" fillId="8" borderId="24" xfId="0" applyFont="1" applyFill="1" applyBorder="1" applyAlignment="1">
      <alignment horizontal="center"/>
    </xf>
    <xf numFmtId="0" fontId="30" fillId="8" borderId="7" xfId="0" applyFont="1" applyFill="1" applyBorder="1"/>
    <xf numFmtId="0" fontId="30" fillId="8" borderId="4" xfId="0" applyFont="1" applyFill="1" applyBorder="1"/>
    <xf numFmtId="0" fontId="31" fillId="8" borderId="4" xfId="0" applyFont="1" applyFill="1" applyBorder="1"/>
    <xf numFmtId="0" fontId="32" fillId="8" borderId="4" xfId="0" applyFont="1" applyFill="1" applyBorder="1"/>
    <xf numFmtId="0" fontId="31" fillId="8" borderId="20" xfId="0" applyFont="1" applyFill="1" applyBorder="1" applyAlignment="1">
      <alignment horizontal="center"/>
    </xf>
    <xf numFmtId="0" fontId="31" fillId="8" borderId="11" xfId="0" applyFont="1" applyFill="1" applyBorder="1" applyAlignment="1">
      <alignment horizontal="center"/>
    </xf>
    <xf numFmtId="167" fontId="30" fillId="8" borderId="11" xfId="3" applyNumberFormat="1" applyFont="1" applyFill="1" applyBorder="1" applyAlignment="1">
      <alignment horizontal="center"/>
    </xf>
    <xf numFmtId="0" fontId="31" fillId="8" borderId="17" xfId="0" applyFont="1" applyFill="1" applyBorder="1" applyAlignment="1">
      <alignment horizontal="center"/>
    </xf>
    <xf numFmtId="167" fontId="31" fillId="8" borderId="11" xfId="3" applyNumberFormat="1" applyFont="1" applyFill="1" applyBorder="1" applyAlignment="1">
      <alignment horizontal="center"/>
    </xf>
    <xf numFmtId="0" fontId="31" fillId="8" borderId="19" xfId="0" applyFont="1" applyFill="1" applyBorder="1" applyAlignment="1">
      <alignment horizontal="center"/>
    </xf>
    <xf numFmtId="167" fontId="30" fillId="8" borderId="19" xfId="3" applyNumberFormat="1" applyFont="1" applyFill="1" applyBorder="1" applyAlignment="1">
      <alignment horizontal="center"/>
    </xf>
    <xf numFmtId="0" fontId="31" fillId="8" borderId="0" xfId="0" applyFont="1" applyFill="1" applyBorder="1" applyAlignment="1">
      <alignment horizontal="center"/>
    </xf>
    <xf numFmtId="167" fontId="31" fillId="8" borderId="19" xfId="3" applyNumberFormat="1" applyFont="1" applyFill="1" applyBorder="1" applyAlignment="1">
      <alignment horizontal="center"/>
    </xf>
    <xf numFmtId="166" fontId="30" fillId="8" borderId="20" xfId="3" applyNumberFormat="1" applyFont="1" applyFill="1" applyBorder="1" applyAlignment="1">
      <alignment horizontal="center"/>
    </xf>
    <xf numFmtId="9" fontId="31" fillId="8" borderId="4" xfId="0" applyNumberFormat="1" applyFont="1" applyFill="1" applyBorder="1" applyAlignment="1">
      <alignment horizontal="center"/>
    </xf>
    <xf numFmtId="0" fontId="31" fillId="8" borderId="4" xfId="0" applyFont="1" applyFill="1" applyBorder="1" applyAlignment="1">
      <alignment horizontal="center"/>
    </xf>
    <xf numFmtId="167" fontId="31" fillId="8" borderId="20" xfId="3" applyNumberFormat="1" applyFont="1" applyFill="1" applyBorder="1" applyAlignment="1">
      <alignment horizontal="center"/>
    </xf>
    <xf numFmtId="0" fontId="31" fillId="8" borderId="11" xfId="0" applyFont="1" applyFill="1" applyBorder="1"/>
    <xf numFmtId="3" fontId="31" fillId="8" borderId="19" xfId="3" applyNumberFormat="1" applyFont="1" applyFill="1" applyBorder="1" applyAlignment="1">
      <alignment horizontal="right"/>
    </xf>
    <xf numFmtId="3" fontId="31" fillId="8" borderId="20" xfId="3" applyNumberFormat="1" applyFont="1" applyFill="1" applyBorder="1" applyAlignment="1">
      <alignment horizontal="right"/>
    </xf>
    <xf numFmtId="0" fontId="24" fillId="8" borderId="25" xfId="0" applyFont="1" applyFill="1" applyBorder="1"/>
    <xf numFmtId="0" fontId="24" fillId="8" borderId="3" xfId="0" applyNumberFormat="1" applyFont="1" applyFill="1" applyBorder="1" applyAlignment="1">
      <alignment horizontal="center"/>
    </xf>
    <xf numFmtId="0" fontId="24" fillId="8" borderId="3" xfId="0" applyNumberFormat="1" applyFont="1" applyFill="1" applyBorder="1" applyAlignment="1">
      <alignment horizontal="right"/>
    </xf>
    <xf numFmtId="0" fontId="29" fillId="8" borderId="3" xfId="0" applyNumberFormat="1" applyFont="1" applyFill="1" applyBorder="1" applyAlignment="1">
      <alignment horizontal="right"/>
    </xf>
    <xf numFmtId="0" fontId="24" fillId="8" borderId="25" xfId="0" applyFont="1" applyFill="1" applyBorder="1" applyAlignment="1">
      <alignment wrapText="1"/>
    </xf>
    <xf numFmtId="0" fontId="24" fillId="8" borderId="3" xfId="0" applyFont="1" applyFill="1" applyBorder="1" applyAlignment="1">
      <alignment horizontal="left"/>
    </xf>
    <xf numFmtId="0" fontId="24" fillId="8" borderId="3" xfId="0" applyFont="1" applyFill="1" applyBorder="1"/>
    <xf numFmtId="0" fontId="24" fillId="8" borderId="26" xfId="0" applyFont="1" applyFill="1" applyBorder="1"/>
    <xf numFmtId="0" fontId="6" fillId="2" borderId="0" xfId="0" applyFont="1" applyFill="1" applyAlignment="1">
      <alignment horizontal="center"/>
    </xf>
    <xf numFmtId="0" fontId="27" fillId="2" borderId="0" xfId="0" applyFont="1" applyFill="1" applyAlignment="1">
      <alignment horizontal="center"/>
    </xf>
    <xf numFmtId="0" fontId="24" fillId="8" borderId="25" xfId="0" applyFont="1" applyFill="1" applyBorder="1" applyAlignment="1">
      <alignment horizontal="center"/>
    </xf>
    <xf numFmtId="0" fontId="24" fillId="8" borderId="26" xfId="0" applyFont="1" applyFill="1" applyBorder="1" applyAlignment="1">
      <alignment horizontal="center"/>
    </xf>
    <xf numFmtId="0" fontId="28" fillId="2" borderId="0" xfId="0" applyFont="1" applyFill="1" applyAlignment="1">
      <alignment horizontal="center"/>
    </xf>
    <xf numFmtId="0" fontId="8" fillId="2" borderId="4" xfId="0" applyFont="1" applyFill="1" applyBorder="1" applyAlignment="1">
      <alignment horizontal="center" vertical="top"/>
    </xf>
    <xf numFmtId="0" fontId="6" fillId="5" borderId="25" xfId="0" applyFont="1" applyFill="1" applyBorder="1" applyAlignment="1">
      <alignment horizontal="center"/>
    </xf>
    <xf numFmtId="0" fontId="6" fillId="5" borderId="26" xfId="0" applyFont="1" applyFill="1" applyBorder="1" applyAlignment="1">
      <alignment horizontal="center"/>
    </xf>
    <xf numFmtId="0" fontId="24" fillId="8" borderId="3" xfId="0" applyFont="1" applyFill="1" applyBorder="1" applyAlignment="1">
      <alignment horizontal="center"/>
    </xf>
    <xf numFmtId="0" fontId="30" fillId="8" borderId="25" xfId="0" applyFont="1" applyFill="1" applyBorder="1" applyAlignment="1">
      <alignment horizontal="center"/>
    </xf>
    <xf numFmtId="0" fontId="30" fillId="8" borderId="3" xfId="0" applyFont="1" applyFill="1" applyBorder="1" applyAlignment="1">
      <alignment horizontal="center"/>
    </xf>
    <xf numFmtId="0" fontId="30" fillId="8" borderId="26" xfId="0" applyFont="1" applyFill="1" applyBorder="1" applyAlignment="1">
      <alignment horizontal="center"/>
    </xf>
    <xf numFmtId="0" fontId="28" fillId="2" borderId="0" xfId="0" applyFont="1" applyFill="1" applyBorder="1" applyAlignment="1">
      <alignment horizontal="center" vertical="top"/>
    </xf>
    <xf numFmtId="0" fontId="24" fillId="8" borderId="25" xfId="0" applyFont="1" applyFill="1" applyBorder="1" applyAlignment="1">
      <alignment horizontal="left"/>
    </xf>
    <xf numFmtId="0" fontId="24" fillId="8" borderId="26" xfId="0" applyFont="1" applyFill="1" applyBorder="1" applyAlignment="1">
      <alignment horizontal="left"/>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28" xfId="0" applyFont="1" applyFill="1" applyBorder="1" applyAlignment="1">
      <alignment horizontal="center" vertical="center"/>
    </xf>
    <xf numFmtId="0" fontId="8" fillId="2" borderId="0" xfId="0" applyFont="1" applyFill="1" applyBorder="1" applyAlignment="1">
      <alignment horizontal="center" vertical="center"/>
    </xf>
    <xf numFmtId="0" fontId="27" fillId="5" borderId="25" xfId="0" applyFont="1" applyFill="1" applyBorder="1" applyAlignment="1">
      <alignment horizontal="center"/>
    </xf>
    <xf numFmtId="0" fontId="27" fillId="5" borderId="3" xfId="0" applyFont="1" applyFill="1" applyBorder="1" applyAlignment="1">
      <alignment horizontal="center"/>
    </xf>
    <xf numFmtId="0" fontId="27" fillId="5" borderId="26" xfId="0" applyFont="1" applyFill="1" applyBorder="1" applyAlignment="1">
      <alignment horizontal="center"/>
    </xf>
    <xf numFmtId="0" fontId="8" fillId="2" borderId="0" xfId="0" applyFont="1" applyFill="1" applyAlignment="1">
      <alignment horizontal="center"/>
    </xf>
    <xf numFmtId="0" fontId="8" fillId="2" borderId="0" xfId="0" applyNumberFormat="1" applyFont="1" applyFill="1" applyBorder="1" applyAlignment="1">
      <alignment horizontal="center"/>
    </xf>
    <xf numFmtId="0" fontId="7" fillId="2" borderId="0" xfId="0" applyFont="1" applyFill="1" applyAlignment="1">
      <alignment horizontal="left" vertical="top" wrapText="1"/>
    </xf>
    <xf numFmtId="0" fontId="7" fillId="2" borderId="0" xfId="0" applyFont="1" applyFill="1" applyAlignment="1">
      <alignment wrapText="1"/>
    </xf>
    <xf numFmtId="0" fontId="7" fillId="2" borderId="0" xfId="0" applyFont="1" applyFill="1" applyAlignment="1">
      <alignment horizontal="left" wrapText="1"/>
    </xf>
    <xf numFmtId="0" fontId="25" fillId="2" borderId="0" xfId="0" applyFont="1" applyFill="1" applyAlignment="1">
      <alignment horizontal="center" wrapText="1"/>
    </xf>
    <xf numFmtId="0" fontId="8" fillId="0" borderId="0" xfId="0" applyNumberFormat="1" applyFont="1" applyFill="1" applyBorder="1" applyAlignment="1">
      <alignment horizontal="center"/>
    </xf>
    <xf numFmtId="0" fontId="7" fillId="0" borderId="0" xfId="0" applyFont="1" applyAlignment="1">
      <alignment horizontal="left" wrapText="1"/>
    </xf>
    <xf numFmtId="0" fontId="6" fillId="5" borderId="0" xfId="0" applyFont="1" applyFill="1" applyAlignment="1">
      <alignment horizontal="left" wrapText="1"/>
    </xf>
    <xf numFmtId="0" fontId="6" fillId="2" borderId="0" xfId="0" applyFont="1" applyFill="1" applyAlignment="1">
      <alignment horizontal="left"/>
    </xf>
    <xf numFmtId="0" fontId="3" fillId="9" borderId="0" xfId="0" applyFont="1" applyFill="1" applyBorder="1"/>
    <xf numFmtId="0" fontId="2" fillId="9" borderId="0" xfId="0" applyFont="1" applyFill="1" applyBorder="1" applyAlignment="1">
      <alignment horizontal="left"/>
    </xf>
    <xf numFmtId="0" fontId="2" fillId="9" borderId="0" xfId="0" applyFont="1" applyFill="1" applyBorder="1"/>
    <xf numFmtId="0" fontId="0" fillId="9" borderId="0" xfId="0" applyFill="1"/>
    <xf numFmtId="3" fontId="0" fillId="9" borderId="0" xfId="0" applyNumberFormat="1" applyFill="1"/>
    <xf numFmtId="169" fontId="0" fillId="9" borderId="0" xfId="0" applyNumberFormat="1" applyFill="1"/>
    <xf numFmtId="1" fontId="19" fillId="9" borderId="0" xfId="0" applyNumberFormat="1" applyFont="1" applyFill="1" applyAlignment="1">
      <alignment horizontal="right"/>
    </xf>
    <xf numFmtId="171" fontId="19" fillId="9" borderId="0" xfId="0" applyNumberFormat="1" applyFont="1" applyFill="1" applyAlignment="1">
      <alignment horizontal="right"/>
    </xf>
    <xf numFmtId="0" fontId="4" fillId="9" borderId="0" xfId="0" applyFont="1" applyFill="1" applyBorder="1" applyAlignment="1">
      <alignment horizontal="center"/>
    </xf>
    <xf numFmtId="3" fontId="5" fillId="9" borderId="19" xfId="3" applyNumberFormat="1" applyFont="1" applyFill="1" applyBorder="1" applyAlignment="1">
      <alignment horizontal="right"/>
    </xf>
    <xf numFmtId="3" fontId="4" fillId="9" borderId="0" xfId="3" applyNumberFormat="1" applyFont="1" applyFill="1" applyBorder="1" applyAlignment="1">
      <alignment horizontal="right"/>
    </xf>
    <xf numFmtId="3" fontId="4" fillId="9" borderId="19" xfId="3" applyNumberFormat="1" applyFont="1" applyFill="1" applyBorder="1" applyAlignment="1">
      <alignment horizontal="right"/>
    </xf>
    <xf numFmtId="0" fontId="21" fillId="9" borderId="0" xfId="0" applyFont="1" applyFill="1"/>
    <xf numFmtId="0" fontId="21" fillId="9" borderId="0" xfId="0" applyFont="1" applyFill="1" applyBorder="1"/>
    <xf numFmtId="3" fontId="21" fillId="9" borderId="0" xfId="0" applyNumberFormat="1" applyFont="1" applyFill="1" applyBorder="1"/>
    <xf numFmtId="0" fontId="0" fillId="9" borderId="8" xfId="0" applyFill="1" applyBorder="1"/>
    <xf numFmtId="6" fontId="0" fillId="9" borderId="8" xfId="0" applyNumberFormat="1" applyFill="1" applyBorder="1"/>
    <xf numFmtId="3" fontId="1" fillId="9" borderId="0" xfId="3" applyNumberFormat="1" applyFill="1"/>
    <xf numFmtId="3" fontId="1" fillId="9" borderId="8" xfId="3" applyNumberFormat="1" applyFill="1" applyBorder="1"/>
    <xf numFmtId="169" fontId="1" fillId="9" borderId="0" xfId="3" applyNumberFormat="1" applyFill="1"/>
    <xf numFmtId="3" fontId="1" fillId="9" borderId="0" xfId="3" applyNumberFormat="1" applyFill="1" applyBorder="1"/>
    <xf numFmtId="1" fontId="1" fillId="9" borderId="0" xfId="3" applyNumberFormat="1" applyFill="1"/>
    <xf numFmtId="3" fontId="0" fillId="9" borderId="0" xfId="3" applyNumberFormat="1" applyFont="1" applyFill="1"/>
    <xf numFmtId="3" fontId="0" fillId="9" borderId="8" xfId="3" applyNumberFormat="1" applyFont="1" applyFill="1" applyBorder="1"/>
    <xf numFmtId="3" fontId="0" fillId="9" borderId="0" xfId="3" applyNumberFormat="1" applyFont="1" applyFill="1" applyBorder="1"/>
    <xf numFmtId="169" fontId="0" fillId="9" borderId="0" xfId="3" applyNumberFormat="1" applyFont="1" applyFill="1"/>
    <xf numFmtId="0" fontId="33" fillId="2" borderId="0" xfId="0" applyFont="1" applyFill="1"/>
    <xf numFmtId="0" fontId="27" fillId="9" borderId="0" xfId="0" applyFont="1" applyFill="1" applyBorder="1"/>
  </cellXfs>
  <cellStyles count="18">
    <cellStyle name="amount" xfId="1"/>
    <cellStyle name="Body text" xfId="2"/>
    <cellStyle name="Comma" xfId="3" builtinId="3"/>
    <cellStyle name="Currency" xfId="4" builtinId="4"/>
    <cellStyle name="header" xfId="5"/>
    <cellStyle name="Header Total" xfId="6"/>
    <cellStyle name="Header1" xfId="7"/>
    <cellStyle name="Header2" xfId="8"/>
    <cellStyle name="Header3" xfId="9"/>
    <cellStyle name="Header4" xfId="10"/>
    <cellStyle name="Hyperlink" xfId="11" builtinId="8"/>
    <cellStyle name="NonPrint_copyright" xfId="12"/>
    <cellStyle name="Normal" xfId="0" builtinId="0"/>
    <cellStyle name="Normal 2" xfId="13"/>
    <cellStyle name="Percent" xfId="14" builtinId="5"/>
    <cellStyle name="Product Title" xfId="15"/>
    <cellStyle name="Text" xfId="16"/>
    <cellStyle name="Title" xfId="17" builtinId="15" customBuiltin="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Salary Policy'!A1"/><Relationship Id="rId3" Type="http://schemas.openxmlformats.org/officeDocument/2006/relationships/hyperlink" Target="#'Sales Projections'!A1"/><Relationship Id="rId7" Type="http://schemas.openxmlformats.org/officeDocument/2006/relationships/hyperlink" Target="#'Advertising Exp'!A1"/><Relationship Id="rId2" Type="http://schemas.openxmlformats.org/officeDocument/2006/relationships/image" Target="../media/image1.png"/><Relationship Id="rId1" Type="http://schemas.openxmlformats.org/officeDocument/2006/relationships/hyperlink" Target="#'Balance Sheet - Opening Day'!A1"/><Relationship Id="rId6" Type="http://schemas.openxmlformats.org/officeDocument/2006/relationships/hyperlink" Target="#'Balance Sheet'!A1"/><Relationship Id="rId5" Type="http://schemas.openxmlformats.org/officeDocument/2006/relationships/hyperlink" Target="#'Cash Flow - 12 Months'!A1"/><Relationship Id="rId4" Type="http://schemas.openxmlformats.org/officeDocument/2006/relationships/hyperlink" Target="#'Income Statement'!A1"/><Relationship Id="rId9" Type="http://schemas.openxmlformats.org/officeDocument/2006/relationships/hyperlink" Target="#'Financial Ratio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editAs="oneCell">
    <xdr:from>
      <xdr:col>12</xdr:col>
      <xdr:colOff>523875</xdr:colOff>
      <xdr:row>8</xdr:row>
      <xdr:rowOff>0</xdr:rowOff>
    </xdr:from>
    <xdr:to>
      <xdr:col>14</xdr:col>
      <xdr:colOff>9525</xdr:colOff>
      <xdr:row>9</xdr:row>
      <xdr:rowOff>76200</xdr:rowOff>
    </xdr:to>
    <xdr:pic>
      <xdr:nvPicPr>
        <xdr:cNvPr id="7178" name="Picture 10" descr="bd14579_">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1809750"/>
          <a:ext cx="238125" cy="238125"/>
        </a:xfrm>
        <a:prstGeom prst="rect">
          <a:avLst/>
        </a:prstGeom>
        <a:noFill/>
      </xdr:spPr>
    </xdr:pic>
    <xdr:clientData/>
  </xdr:twoCellAnchor>
  <xdr:twoCellAnchor editAs="oneCell">
    <xdr:from>
      <xdr:col>12</xdr:col>
      <xdr:colOff>523875</xdr:colOff>
      <xdr:row>9</xdr:row>
      <xdr:rowOff>133350</xdr:rowOff>
    </xdr:from>
    <xdr:to>
      <xdr:col>14</xdr:col>
      <xdr:colOff>9525</xdr:colOff>
      <xdr:row>11</xdr:row>
      <xdr:rowOff>47625</xdr:rowOff>
    </xdr:to>
    <xdr:pic>
      <xdr:nvPicPr>
        <xdr:cNvPr id="7179" name="Picture 11" descr="bd14579_">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2133600"/>
          <a:ext cx="238125" cy="238125"/>
        </a:xfrm>
        <a:prstGeom prst="rect">
          <a:avLst/>
        </a:prstGeom>
        <a:noFill/>
      </xdr:spPr>
    </xdr:pic>
    <xdr:clientData/>
  </xdr:twoCellAnchor>
  <xdr:twoCellAnchor>
    <xdr:from>
      <xdr:col>13</xdr:col>
      <xdr:colOff>104775</xdr:colOff>
      <xdr:row>3</xdr:row>
      <xdr:rowOff>38100</xdr:rowOff>
    </xdr:from>
    <xdr:to>
      <xdr:col>13</xdr:col>
      <xdr:colOff>104775</xdr:colOff>
      <xdr:row>5</xdr:row>
      <xdr:rowOff>28575</xdr:rowOff>
    </xdr:to>
    <xdr:sp macro="" textlink="">
      <xdr:nvSpPr>
        <xdr:cNvPr id="7209" name="Line 41"/>
        <xdr:cNvSpPr>
          <a:spLocks noChangeShapeType="1"/>
        </xdr:cNvSpPr>
      </xdr:nvSpPr>
      <xdr:spPr bwMode="auto">
        <a:xfrm>
          <a:off x="5953125" y="714375"/>
          <a:ext cx="0" cy="323850"/>
        </a:xfrm>
        <a:prstGeom prst="line">
          <a:avLst/>
        </a:prstGeom>
        <a:noFill/>
        <a:ln w="12700">
          <a:solidFill>
            <a:srgbClr val="FF0000"/>
          </a:solidFill>
          <a:round/>
          <a:headEnd/>
          <a:tailEnd type="triangle" w="med" len="med"/>
        </a:ln>
      </xdr:spPr>
    </xdr:sp>
    <xdr:clientData/>
  </xdr:twoCellAnchor>
  <xdr:twoCellAnchor>
    <xdr:from>
      <xdr:col>1</xdr:col>
      <xdr:colOff>571500</xdr:colOff>
      <xdr:row>1</xdr:row>
      <xdr:rowOff>38100</xdr:rowOff>
    </xdr:from>
    <xdr:to>
      <xdr:col>2</xdr:col>
      <xdr:colOff>600075</xdr:colOff>
      <xdr:row>2</xdr:row>
      <xdr:rowOff>190500</xdr:rowOff>
    </xdr:to>
    <xdr:sp macro="" textlink="">
      <xdr:nvSpPr>
        <xdr:cNvPr id="7223" name="AutoShape 55"/>
        <xdr:cNvSpPr>
          <a:spLocks noChangeArrowheads="1"/>
        </xdr:cNvSpPr>
      </xdr:nvSpPr>
      <xdr:spPr bwMode="auto">
        <a:xfrm>
          <a:off x="428625" y="190500"/>
          <a:ext cx="600075" cy="47625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endParaRPr lang="es-VE" sz="1000" b="0" i="0" strike="noStrike">
            <a:solidFill>
              <a:srgbClr val="000000"/>
            </a:solidFill>
            <a:latin typeface="Arial"/>
            <a:cs typeface="Arial"/>
          </a:endParaRPr>
        </a:p>
        <a:p>
          <a:pPr algn="ctr" rtl="1">
            <a:defRPr sz="1000"/>
          </a:pPr>
          <a:r>
            <a:rPr lang="es-VE" sz="1000" b="1" i="0" strike="noStrike">
              <a:solidFill>
                <a:srgbClr val="000000"/>
              </a:solidFill>
              <a:latin typeface="Arial"/>
              <a:cs typeface="Arial"/>
            </a:rPr>
            <a:t>Logo</a:t>
          </a:r>
        </a:p>
      </xdr:txBody>
    </xdr:sp>
    <xdr:clientData/>
  </xdr:twoCellAnchor>
  <xdr:twoCellAnchor editAs="oneCell">
    <xdr:from>
      <xdr:col>12</xdr:col>
      <xdr:colOff>523875</xdr:colOff>
      <xdr:row>15</xdr:row>
      <xdr:rowOff>142875</xdr:rowOff>
    </xdr:from>
    <xdr:to>
      <xdr:col>14</xdr:col>
      <xdr:colOff>9525</xdr:colOff>
      <xdr:row>17</xdr:row>
      <xdr:rowOff>57150</xdr:rowOff>
    </xdr:to>
    <xdr:pic>
      <xdr:nvPicPr>
        <xdr:cNvPr id="7224" name="Picture 56" descr="bd14579_">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3114675"/>
          <a:ext cx="238125" cy="238125"/>
        </a:xfrm>
        <a:prstGeom prst="rect">
          <a:avLst/>
        </a:prstGeom>
        <a:noFill/>
      </xdr:spPr>
    </xdr:pic>
    <xdr:clientData/>
  </xdr:twoCellAnchor>
  <xdr:twoCellAnchor editAs="oneCell">
    <xdr:from>
      <xdr:col>12</xdr:col>
      <xdr:colOff>523875</xdr:colOff>
      <xdr:row>13</xdr:row>
      <xdr:rowOff>123825</xdr:rowOff>
    </xdr:from>
    <xdr:to>
      <xdr:col>14</xdr:col>
      <xdr:colOff>9525</xdr:colOff>
      <xdr:row>15</xdr:row>
      <xdr:rowOff>38100</xdr:rowOff>
    </xdr:to>
    <xdr:pic>
      <xdr:nvPicPr>
        <xdr:cNvPr id="7226" name="Picture 58" descr="bd14579_">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2771775"/>
          <a:ext cx="238125" cy="238125"/>
        </a:xfrm>
        <a:prstGeom prst="rect">
          <a:avLst/>
        </a:prstGeom>
        <a:noFill/>
      </xdr:spPr>
    </xdr:pic>
    <xdr:clientData/>
  </xdr:twoCellAnchor>
  <xdr:twoCellAnchor editAs="oneCell">
    <xdr:from>
      <xdr:col>12</xdr:col>
      <xdr:colOff>523875</xdr:colOff>
      <xdr:row>17</xdr:row>
      <xdr:rowOff>133350</xdr:rowOff>
    </xdr:from>
    <xdr:to>
      <xdr:col>14</xdr:col>
      <xdr:colOff>9525</xdr:colOff>
      <xdr:row>19</xdr:row>
      <xdr:rowOff>47625</xdr:rowOff>
    </xdr:to>
    <xdr:pic>
      <xdr:nvPicPr>
        <xdr:cNvPr id="7227" name="Picture 59" descr="bd14579_">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3429000"/>
          <a:ext cx="238125" cy="238125"/>
        </a:xfrm>
        <a:prstGeom prst="rect">
          <a:avLst/>
        </a:prstGeom>
        <a:noFill/>
      </xdr:spPr>
    </xdr:pic>
    <xdr:clientData/>
  </xdr:twoCellAnchor>
  <xdr:twoCellAnchor editAs="oneCell">
    <xdr:from>
      <xdr:col>12</xdr:col>
      <xdr:colOff>523875</xdr:colOff>
      <xdr:row>11</xdr:row>
      <xdr:rowOff>123825</xdr:rowOff>
    </xdr:from>
    <xdr:to>
      <xdr:col>14</xdr:col>
      <xdr:colOff>9525</xdr:colOff>
      <xdr:row>13</xdr:row>
      <xdr:rowOff>38100</xdr:rowOff>
    </xdr:to>
    <xdr:pic>
      <xdr:nvPicPr>
        <xdr:cNvPr id="7228" name="Picture 60" descr="bd14579_">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2447925"/>
          <a:ext cx="238125" cy="238125"/>
        </a:xfrm>
        <a:prstGeom prst="rect">
          <a:avLst/>
        </a:prstGeom>
        <a:noFill/>
      </xdr:spPr>
    </xdr:pic>
    <xdr:clientData/>
  </xdr:twoCellAnchor>
  <xdr:twoCellAnchor editAs="oneCell">
    <xdr:from>
      <xdr:col>12</xdr:col>
      <xdr:colOff>523875</xdr:colOff>
      <xdr:row>22</xdr:row>
      <xdr:rowOff>123825</xdr:rowOff>
    </xdr:from>
    <xdr:to>
      <xdr:col>14</xdr:col>
      <xdr:colOff>9525</xdr:colOff>
      <xdr:row>24</xdr:row>
      <xdr:rowOff>38100</xdr:rowOff>
    </xdr:to>
    <xdr:pic>
      <xdr:nvPicPr>
        <xdr:cNvPr id="7229" name="Picture 61" descr="bd14579_">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4248150"/>
          <a:ext cx="238125" cy="238125"/>
        </a:xfrm>
        <a:prstGeom prst="rect">
          <a:avLst/>
        </a:prstGeom>
        <a:noFill/>
      </xdr:spPr>
    </xdr:pic>
    <xdr:clientData/>
  </xdr:twoCellAnchor>
  <xdr:twoCellAnchor editAs="oneCell">
    <xdr:from>
      <xdr:col>12</xdr:col>
      <xdr:colOff>523875</xdr:colOff>
      <xdr:row>24</xdr:row>
      <xdr:rowOff>123825</xdr:rowOff>
    </xdr:from>
    <xdr:to>
      <xdr:col>14</xdr:col>
      <xdr:colOff>9525</xdr:colOff>
      <xdr:row>26</xdr:row>
      <xdr:rowOff>38100</xdr:rowOff>
    </xdr:to>
    <xdr:pic>
      <xdr:nvPicPr>
        <xdr:cNvPr id="7231" name="Picture 63" descr="bd14579_">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4572000"/>
          <a:ext cx="238125" cy="238125"/>
        </a:xfrm>
        <a:prstGeom prst="rect">
          <a:avLst/>
        </a:prstGeom>
        <a:noFill/>
      </xdr:spPr>
    </xdr:pic>
    <xdr:clientData/>
  </xdr:twoCellAnchor>
  <xdr:twoCellAnchor>
    <xdr:from>
      <xdr:col>255</xdr:col>
      <xdr:colOff>609600</xdr:colOff>
      <xdr:row>15466</xdr:row>
      <xdr:rowOff>57150</xdr:rowOff>
    </xdr:from>
    <xdr:to>
      <xdr:col>255</xdr:col>
      <xdr:colOff>609600</xdr:colOff>
      <xdr:row>15467</xdr:row>
      <xdr:rowOff>9525</xdr:rowOff>
    </xdr:to>
    <xdr:sp macro="" textlink="">
      <xdr:nvSpPr>
        <xdr:cNvPr id="7235" name="Text Box 67"/>
        <xdr:cNvSpPr txBox="1">
          <a:spLocks noChangeArrowheads="1"/>
        </xdr:cNvSpPr>
      </xdr:nvSpPr>
      <xdr:spPr bwMode="auto">
        <a:xfrm>
          <a:off x="152685750" y="2357904225"/>
          <a:ext cx="0"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255</xdr:col>
      <xdr:colOff>609600</xdr:colOff>
      <xdr:row>15467</xdr:row>
      <xdr:rowOff>66675</xdr:rowOff>
    </xdr:from>
    <xdr:to>
      <xdr:col>255</xdr:col>
      <xdr:colOff>609600</xdr:colOff>
      <xdr:row>15468</xdr:row>
      <xdr:rowOff>19050</xdr:rowOff>
    </xdr:to>
    <xdr:sp macro="" textlink="">
      <xdr:nvSpPr>
        <xdr:cNvPr id="7236" name="Text Box 68"/>
        <xdr:cNvSpPr txBox="1">
          <a:spLocks noChangeArrowheads="1"/>
        </xdr:cNvSpPr>
      </xdr:nvSpPr>
      <xdr:spPr bwMode="auto">
        <a:xfrm>
          <a:off x="152685750" y="2358066150"/>
          <a:ext cx="0"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255</xdr:col>
      <xdr:colOff>609600</xdr:colOff>
      <xdr:row>15467</xdr:row>
      <xdr:rowOff>66675</xdr:rowOff>
    </xdr:from>
    <xdr:to>
      <xdr:col>255</xdr:col>
      <xdr:colOff>609600</xdr:colOff>
      <xdr:row>15468</xdr:row>
      <xdr:rowOff>19050</xdr:rowOff>
    </xdr:to>
    <xdr:sp macro="" textlink="">
      <xdr:nvSpPr>
        <xdr:cNvPr id="7237" name="Text Box 69"/>
        <xdr:cNvSpPr txBox="1">
          <a:spLocks noChangeArrowheads="1"/>
        </xdr:cNvSpPr>
      </xdr:nvSpPr>
      <xdr:spPr bwMode="auto">
        <a:xfrm>
          <a:off x="152685750" y="2358066150"/>
          <a:ext cx="0"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3</xdr:col>
      <xdr:colOff>85725</xdr:colOff>
      <xdr:row>0</xdr:row>
      <xdr:rowOff>419100</xdr:rowOff>
    </xdr:to>
    <xdr:pic>
      <xdr:nvPicPr>
        <xdr:cNvPr id="61441"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247</xdr:col>
      <xdr:colOff>85725</xdr:colOff>
      <xdr:row>7461</xdr:row>
      <xdr:rowOff>9525</xdr:rowOff>
    </xdr:from>
    <xdr:to>
      <xdr:col>247</xdr:col>
      <xdr:colOff>228600</xdr:colOff>
      <xdr:row>7461</xdr:row>
      <xdr:rowOff>114300</xdr:rowOff>
    </xdr:to>
    <xdr:sp macro="" textlink="">
      <xdr:nvSpPr>
        <xdr:cNvPr id="61442" name="Text Box 2"/>
        <xdr:cNvSpPr txBox="1">
          <a:spLocks noChangeArrowheads="1"/>
        </xdr:cNvSpPr>
      </xdr:nvSpPr>
      <xdr:spPr bwMode="auto">
        <a:xfrm>
          <a:off x="150228300" y="1213370700"/>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5</xdr:col>
      <xdr:colOff>428625</xdr:colOff>
      <xdr:row>0</xdr:row>
      <xdr:rowOff>438150</xdr:rowOff>
    </xdr:to>
    <xdr:pic>
      <xdr:nvPicPr>
        <xdr:cNvPr id="1026" name="Picture 2"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 y="57150"/>
          <a:ext cx="1362075" cy="381000"/>
        </a:xfrm>
        <a:prstGeom prst="rect">
          <a:avLst/>
        </a:prstGeom>
        <a:noFill/>
      </xdr:spPr>
    </xdr:pic>
    <xdr:clientData/>
  </xdr:twoCellAnchor>
  <xdr:twoCellAnchor>
    <xdr:from>
      <xdr:col>247</xdr:col>
      <xdr:colOff>333375</xdr:colOff>
      <xdr:row>7499</xdr:row>
      <xdr:rowOff>104775</xdr:rowOff>
    </xdr:from>
    <xdr:to>
      <xdr:col>247</xdr:col>
      <xdr:colOff>676275</xdr:colOff>
      <xdr:row>7500</xdr:row>
      <xdr:rowOff>114300</xdr:rowOff>
    </xdr:to>
    <xdr:sp macro="" textlink="">
      <xdr:nvSpPr>
        <xdr:cNvPr id="1028" name="Text Box 4" descr="Text Box:                © Copyright mart Business Solutions (4100883 Canada Inc.). 2002. All rights reserved. Protected by the copyright laws of the United States and Canada and by international treaties. IT IS ILLEGAL AND STRICTLY PROHIBITED"/>
        <xdr:cNvSpPr txBox="1">
          <a:spLocks noChangeArrowheads="1"/>
        </xdr:cNvSpPr>
      </xdr:nvSpPr>
      <xdr:spPr bwMode="auto">
        <a:xfrm>
          <a:off x="182251350" y="1072838850"/>
          <a:ext cx="342900" cy="152400"/>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FFFFFF"/>
              </a:solidFill>
              <a:latin typeface="Arial"/>
              <a:cs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p>
        <a:p>
          <a:pPr algn="l" rtl="1">
            <a:defRPr sz="1000"/>
          </a:pPr>
          <a:endParaRPr lang="es-VE" sz="1000" b="0" i="0" strike="noStrike">
            <a:solidFill>
              <a:srgbClr val="FFFFFF"/>
            </a:solidFill>
            <a:latin typeface="Arial"/>
            <a:cs typeface="Aria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1304925</xdr:colOff>
      <xdr:row>0</xdr:row>
      <xdr:rowOff>419100</xdr:rowOff>
    </xdr:to>
    <xdr:pic>
      <xdr:nvPicPr>
        <xdr:cNvPr id="55298" name="Picture 2"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247</xdr:col>
      <xdr:colOff>590550</xdr:colOff>
      <xdr:row>7459</xdr:row>
      <xdr:rowOff>152400</xdr:rowOff>
    </xdr:from>
    <xdr:to>
      <xdr:col>248</xdr:col>
      <xdr:colOff>123825</xdr:colOff>
      <xdr:row>7460</xdr:row>
      <xdr:rowOff>95250</xdr:rowOff>
    </xdr:to>
    <xdr:sp macro="" textlink="">
      <xdr:nvSpPr>
        <xdr:cNvPr id="55299" name="Text Box 3"/>
        <xdr:cNvSpPr txBox="1">
          <a:spLocks noChangeArrowheads="1"/>
        </xdr:cNvSpPr>
      </xdr:nvSpPr>
      <xdr:spPr bwMode="auto">
        <a:xfrm>
          <a:off x="153276300" y="1215151875"/>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1057275</xdr:colOff>
      <xdr:row>0</xdr:row>
      <xdr:rowOff>419100</xdr:rowOff>
    </xdr:to>
    <xdr:pic>
      <xdr:nvPicPr>
        <xdr:cNvPr id="63489"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247</xdr:col>
      <xdr:colOff>114300</xdr:colOff>
      <xdr:row>7499</xdr:row>
      <xdr:rowOff>66675</xdr:rowOff>
    </xdr:from>
    <xdr:to>
      <xdr:col>247</xdr:col>
      <xdr:colOff>257175</xdr:colOff>
      <xdr:row>7500</xdr:row>
      <xdr:rowOff>9525</xdr:rowOff>
    </xdr:to>
    <xdr:sp macro="" textlink="">
      <xdr:nvSpPr>
        <xdr:cNvPr id="63490" name="Text Box 2"/>
        <xdr:cNvSpPr txBox="1">
          <a:spLocks noChangeArrowheads="1"/>
        </xdr:cNvSpPr>
      </xdr:nvSpPr>
      <xdr:spPr bwMode="auto">
        <a:xfrm>
          <a:off x="153885900" y="1215018525"/>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628650</xdr:colOff>
      <xdr:row>0</xdr:row>
      <xdr:rowOff>419100</xdr:rowOff>
    </xdr:to>
    <xdr:pic>
      <xdr:nvPicPr>
        <xdr:cNvPr id="62465"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243</xdr:col>
      <xdr:colOff>200025</xdr:colOff>
      <xdr:row>7499</xdr:row>
      <xdr:rowOff>66675</xdr:rowOff>
    </xdr:from>
    <xdr:to>
      <xdr:col>243</xdr:col>
      <xdr:colOff>342900</xdr:colOff>
      <xdr:row>7500</xdr:row>
      <xdr:rowOff>9525</xdr:rowOff>
    </xdr:to>
    <xdr:sp macro="" textlink="">
      <xdr:nvSpPr>
        <xdr:cNvPr id="62466" name="Text Box 2"/>
        <xdr:cNvSpPr txBox="1">
          <a:spLocks noChangeArrowheads="1"/>
        </xdr:cNvSpPr>
      </xdr:nvSpPr>
      <xdr:spPr bwMode="auto">
        <a:xfrm>
          <a:off x="152057100" y="1215018525"/>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628650</xdr:colOff>
      <xdr:row>0</xdr:row>
      <xdr:rowOff>419100</xdr:rowOff>
    </xdr:to>
    <xdr:pic>
      <xdr:nvPicPr>
        <xdr:cNvPr id="59393"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247</xdr:col>
      <xdr:colOff>352425</xdr:colOff>
      <xdr:row>7499</xdr:row>
      <xdr:rowOff>19050</xdr:rowOff>
    </xdr:from>
    <xdr:to>
      <xdr:col>247</xdr:col>
      <xdr:colOff>495300</xdr:colOff>
      <xdr:row>7499</xdr:row>
      <xdr:rowOff>123825</xdr:rowOff>
    </xdr:to>
    <xdr:sp macro="" textlink="">
      <xdr:nvSpPr>
        <xdr:cNvPr id="59394" name="Text Box 2"/>
        <xdr:cNvSpPr txBox="1">
          <a:spLocks noChangeArrowheads="1"/>
        </xdr:cNvSpPr>
      </xdr:nvSpPr>
      <xdr:spPr bwMode="auto">
        <a:xfrm>
          <a:off x="152666700" y="1215018525"/>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923925</xdr:colOff>
      <xdr:row>0</xdr:row>
      <xdr:rowOff>419100</xdr:rowOff>
    </xdr:to>
    <xdr:pic>
      <xdr:nvPicPr>
        <xdr:cNvPr id="58369"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00" y="104775"/>
          <a:ext cx="1304925" cy="314325"/>
        </a:xfrm>
        <a:prstGeom prst="rect">
          <a:avLst/>
        </a:prstGeom>
        <a:noFill/>
      </xdr:spPr>
    </xdr:pic>
    <xdr:clientData/>
  </xdr:twoCellAnchor>
  <xdr:twoCellAnchor>
    <xdr:from>
      <xdr:col>243</xdr:col>
      <xdr:colOff>9525</xdr:colOff>
      <xdr:row>7499</xdr:row>
      <xdr:rowOff>19050</xdr:rowOff>
    </xdr:from>
    <xdr:to>
      <xdr:col>243</xdr:col>
      <xdr:colOff>152400</xdr:colOff>
      <xdr:row>7499</xdr:row>
      <xdr:rowOff>123825</xdr:rowOff>
    </xdr:to>
    <xdr:sp macro="" textlink="">
      <xdr:nvSpPr>
        <xdr:cNvPr id="58370" name="Text Box 2"/>
        <xdr:cNvSpPr txBox="1">
          <a:spLocks noChangeArrowheads="1"/>
        </xdr:cNvSpPr>
      </xdr:nvSpPr>
      <xdr:spPr bwMode="auto">
        <a:xfrm>
          <a:off x="152057100" y="1215018525"/>
          <a:ext cx="142875"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1323975</xdr:colOff>
      <xdr:row>0</xdr:row>
      <xdr:rowOff>438150</xdr:rowOff>
    </xdr:to>
    <xdr:pic>
      <xdr:nvPicPr>
        <xdr:cNvPr id="65537" name="Picture 1" descr="Copie de Bac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 y="57150"/>
          <a:ext cx="1362075" cy="381000"/>
        </a:xfrm>
        <a:prstGeom prst="rect">
          <a:avLst/>
        </a:prstGeom>
        <a:noFill/>
      </xdr:spPr>
    </xdr:pic>
    <xdr:clientData/>
  </xdr:twoCellAnchor>
  <xdr:twoCellAnchor>
    <xdr:from>
      <xdr:col>255</xdr:col>
      <xdr:colOff>609600</xdr:colOff>
      <xdr:row>14122</xdr:row>
      <xdr:rowOff>123825</xdr:rowOff>
    </xdr:from>
    <xdr:to>
      <xdr:col>255</xdr:col>
      <xdr:colOff>609600</xdr:colOff>
      <xdr:row>14123</xdr:row>
      <xdr:rowOff>66675</xdr:rowOff>
    </xdr:to>
    <xdr:sp macro="" textlink="">
      <xdr:nvSpPr>
        <xdr:cNvPr id="65538" name="Text Box 2"/>
        <xdr:cNvSpPr txBox="1">
          <a:spLocks noChangeArrowheads="1"/>
        </xdr:cNvSpPr>
      </xdr:nvSpPr>
      <xdr:spPr bwMode="auto">
        <a:xfrm>
          <a:off x="157905450" y="2292791325"/>
          <a:ext cx="0"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255</xdr:col>
      <xdr:colOff>609600</xdr:colOff>
      <xdr:row>14122</xdr:row>
      <xdr:rowOff>123825</xdr:rowOff>
    </xdr:from>
    <xdr:to>
      <xdr:col>255</xdr:col>
      <xdr:colOff>609600</xdr:colOff>
      <xdr:row>14123</xdr:row>
      <xdr:rowOff>66675</xdr:rowOff>
    </xdr:to>
    <xdr:sp macro="" textlink="">
      <xdr:nvSpPr>
        <xdr:cNvPr id="65539" name="Text Box 3"/>
        <xdr:cNvSpPr txBox="1">
          <a:spLocks noChangeArrowheads="1"/>
        </xdr:cNvSpPr>
      </xdr:nvSpPr>
      <xdr:spPr bwMode="auto">
        <a:xfrm>
          <a:off x="157905450" y="2292791325"/>
          <a:ext cx="0" cy="104775"/>
        </a:xfrm>
        <a:prstGeom prst="rect">
          <a:avLst/>
        </a:prstGeom>
        <a:noFill/>
        <a:ln w="9525">
          <a:noFill/>
          <a:miter lim="800000"/>
          <a:headEnd/>
          <a:tailEnd/>
        </a:ln>
      </xdr:spPr>
      <xdr:txBody>
        <a:bodyPr vertOverflow="clip" wrap="square" lIns="27432" tIns="22860" rIns="0" bIns="0" anchor="t" upright="1"/>
        <a:lstStyle/>
        <a:p>
          <a:pPr algn="l" rtl="1">
            <a:defRPr sz="1000"/>
          </a:pPr>
          <a:r>
            <a:rPr lang="es-VE" sz="1000" b="0" i="0" strike="noStrike">
              <a:solidFill>
                <a:srgbClr val="000000"/>
              </a:solidFill>
              <a:latin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B1:P29"/>
  <sheetViews>
    <sheetView tabSelected="1" workbookViewId="0"/>
  </sheetViews>
  <sheetFormatPr defaultRowHeight="12"/>
  <cols>
    <col min="1" max="1" width="2.7109375" style="1" customWidth="1"/>
    <col min="2" max="2" width="3.7109375" style="1" customWidth="1"/>
    <col min="3" max="3" width="9.140625" style="1"/>
    <col min="4" max="4" width="4" style="1" customWidth="1"/>
    <col min="5" max="5" width="3.5703125" style="2" customWidth="1"/>
    <col min="6" max="6" width="3.5703125" style="59" customWidth="1"/>
    <col min="7" max="7" width="3.5703125" style="2" customWidth="1"/>
    <col min="8" max="9" width="11.42578125" style="1" customWidth="1"/>
    <col min="10" max="12" width="8.85546875" style="1" customWidth="1"/>
    <col min="13" max="13" width="8" style="1" customWidth="1"/>
    <col min="14" max="14" width="3.28515625" style="1" customWidth="1"/>
    <col min="15" max="15" width="2.42578125" style="3" customWidth="1"/>
    <col min="16" max="16" width="8.7109375" style="1" customWidth="1"/>
    <col min="17" max="17" width="2.7109375" style="1" customWidth="1"/>
    <col min="18" max="16384" width="9.140625" style="1"/>
  </cols>
  <sheetData>
    <row r="1" spans="2:16">
      <c r="B1" s="4"/>
      <c r="C1" s="4"/>
      <c r="D1" s="4"/>
      <c r="E1" s="10"/>
      <c r="F1" s="57"/>
      <c r="G1" s="10"/>
      <c r="H1" s="4"/>
      <c r="I1" s="4"/>
      <c r="J1" s="4"/>
      <c r="K1" s="4"/>
      <c r="L1" s="4"/>
      <c r="M1" s="4"/>
      <c r="N1" s="4"/>
      <c r="O1" s="5"/>
      <c r="P1" s="4"/>
    </row>
    <row r="2" spans="2:16" ht="26.25">
      <c r="B2" s="4"/>
      <c r="C2" s="4"/>
      <c r="D2" s="276" t="s">
        <v>54</v>
      </c>
      <c r="E2" s="249"/>
      <c r="F2" s="250"/>
      <c r="G2" s="249"/>
      <c r="H2" s="251"/>
      <c r="I2" s="251"/>
      <c r="J2" s="251"/>
      <c r="K2" s="251"/>
      <c r="L2" s="251"/>
      <c r="M2" s="251"/>
      <c r="N2" s="251"/>
      <c r="O2" s="5"/>
      <c r="P2" s="4"/>
    </row>
    <row r="3" spans="2:16" ht="15.75">
      <c r="B3" s="4"/>
      <c r="C3" s="4"/>
      <c r="D3" s="12" t="s">
        <v>33</v>
      </c>
      <c r="E3" s="10"/>
      <c r="F3" s="57"/>
      <c r="G3" s="10"/>
      <c r="H3" s="4"/>
      <c r="I3" s="4"/>
      <c r="J3" s="4"/>
      <c r="K3" s="4"/>
      <c r="L3" s="4"/>
      <c r="M3" s="4"/>
      <c r="N3" s="13" t="s">
        <v>32</v>
      </c>
      <c r="O3" s="5"/>
      <c r="P3" s="4"/>
    </row>
    <row r="4" spans="2:16" ht="12.75" thickBot="1">
      <c r="B4" s="4"/>
      <c r="C4" s="4"/>
      <c r="D4" s="4"/>
      <c r="E4" s="10"/>
      <c r="F4" s="57"/>
      <c r="G4" s="10"/>
      <c r="H4" s="4"/>
      <c r="I4" s="4"/>
      <c r="J4" s="4"/>
      <c r="K4" s="4"/>
      <c r="L4" s="4"/>
      <c r="M4" s="4"/>
      <c r="N4" s="4"/>
      <c r="O4" s="5"/>
      <c r="P4" s="4"/>
    </row>
    <row r="5" spans="2:16" ht="13.5" thickBot="1">
      <c r="B5" s="4"/>
      <c r="C5" s="4"/>
      <c r="D5" s="4"/>
      <c r="E5" s="206"/>
      <c r="F5" s="211"/>
      <c r="G5" s="212" t="s">
        <v>37</v>
      </c>
      <c r="H5" s="212"/>
      <c r="I5" s="212"/>
      <c r="J5" s="212"/>
      <c r="K5" s="212"/>
      <c r="L5" s="212"/>
      <c r="M5" s="213"/>
      <c r="N5" s="4"/>
      <c r="O5" s="5"/>
      <c r="P5" s="4"/>
    </row>
    <row r="6" spans="2:16" ht="13.5" thickBot="1">
      <c r="B6" s="4"/>
      <c r="C6" s="4"/>
      <c r="D6" s="4"/>
      <c r="E6" s="7"/>
      <c r="F6" s="9"/>
      <c r="G6" s="7"/>
      <c r="H6" s="7"/>
      <c r="I6" s="7"/>
      <c r="J6" s="7"/>
      <c r="K6" s="7"/>
      <c r="L6" s="7"/>
      <c r="M6" s="7"/>
      <c r="N6" s="4"/>
      <c r="O6" s="5"/>
      <c r="P6" s="4"/>
    </row>
    <row r="7" spans="2:16" ht="13.5" thickBot="1">
      <c r="B7" s="4"/>
      <c r="C7" s="4"/>
      <c r="D7" s="4"/>
      <c r="E7" s="206">
        <v>1</v>
      </c>
      <c r="F7" s="211"/>
      <c r="G7" s="212" t="s">
        <v>269</v>
      </c>
      <c r="H7" s="212"/>
      <c r="I7" s="212"/>
      <c r="J7" s="212"/>
      <c r="K7" s="212"/>
      <c r="L7" s="212"/>
      <c r="M7" s="213"/>
      <c r="N7" s="4"/>
      <c r="O7" s="5"/>
      <c r="P7" s="4"/>
    </row>
    <row r="8" spans="2:16" ht="12.75">
      <c r="B8" s="4"/>
      <c r="C8" s="4"/>
      <c r="D8" s="4"/>
      <c r="E8" s="7"/>
      <c r="F8" s="9"/>
      <c r="G8" s="7"/>
      <c r="H8" s="7"/>
      <c r="I8" s="7"/>
      <c r="J8" s="7"/>
      <c r="K8" s="7"/>
      <c r="L8" s="7"/>
      <c r="M8" s="7"/>
      <c r="N8" s="4"/>
      <c r="O8" s="5"/>
      <c r="P8" s="4"/>
    </row>
    <row r="9" spans="2:16" ht="12.75">
      <c r="B9" s="4"/>
      <c r="C9" s="4"/>
      <c r="D9" s="4"/>
      <c r="E9" s="7"/>
      <c r="F9" s="9"/>
      <c r="G9" s="7" t="s">
        <v>268</v>
      </c>
      <c r="H9" s="7"/>
      <c r="I9" s="7"/>
      <c r="J9" s="7"/>
      <c r="K9" s="7"/>
      <c r="L9" s="7"/>
      <c r="M9" s="7"/>
      <c r="N9" s="4"/>
      <c r="O9" s="5"/>
      <c r="P9" s="4"/>
    </row>
    <row r="10" spans="2:16" ht="12.75">
      <c r="B10" s="4"/>
      <c r="C10" s="4"/>
      <c r="D10" s="4"/>
      <c r="E10" s="7"/>
      <c r="F10" s="9"/>
      <c r="G10" s="7"/>
      <c r="H10" s="7"/>
      <c r="I10" s="7"/>
      <c r="J10" s="7"/>
      <c r="K10" s="7"/>
      <c r="L10" s="7"/>
      <c r="M10" s="7"/>
      <c r="N10" s="4"/>
      <c r="O10" s="5"/>
      <c r="P10" s="4"/>
    </row>
    <row r="11" spans="2:16" ht="12.75">
      <c r="B11" s="4"/>
      <c r="C11" s="4"/>
      <c r="D11" s="4"/>
      <c r="E11" s="7"/>
      <c r="F11" s="9"/>
      <c r="G11" s="6" t="s">
        <v>266</v>
      </c>
      <c r="H11" s="7"/>
      <c r="I11" s="11"/>
      <c r="J11" s="7"/>
      <c r="K11" s="7"/>
      <c r="L11" s="7"/>
      <c r="M11" s="7"/>
      <c r="N11" s="4"/>
      <c r="O11" s="5"/>
      <c r="P11" s="4"/>
    </row>
    <row r="12" spans="2:16" ht="12.75">
      <c r="B12" s="4"/>
      <c r="C12" s="4"/>
      <c r="D12" s="4"/>
      <c r="E12" s="7"/>
      <c r="F12" s="9"/>
      <c r="H12" s="7"/>
      <c r="I12" s="7"/>
      <c r="J12" s="7"/>
      <c r="K12" s="7"/>
      <c r="L12" s="7"/>
      <c r="M12" s="7"/>
      <c r="N12" s="4"/>
      <c r="O12" s="5"/>
      <c r="P12" s="4"/>
    </row>
    <row r="13" spans="2:16" ht="12.75">
      <c r="B13" s="4"/>
      <c r="C13" s="4"/>
      <c r="D13" s="4"/>
      <c r="E13" s="7"/>
      <c r="F13" s="9"/>
      <c r="G13" s="7" t="s">
        <v>191</v>
      </c>
      <c r="H13" s="7"/>
      <c r="I13" s="7"/>
      <c r="J13" s="7"/>
      <c r="K13" s="7"/>
      <c r="L13" s="7"/>
      <c r="M13" s="7"/>
      <c r="N13" s="4"/>
      <c r="O13" s="5"/>
      <c r="P13" s="4"/>
    </row>
    <row r="14" spans="2:16" ht="12.75">
      <c r="B14" s="4"/>
      <c r="C14" s="4"/>
      <c r="D14" s="4"/>
      <c r="E14" s="7"/>
      <c r="F14" s="9"/>
      <c r="G14" s="1"/>
      <c r="H14" s="7"/>
      <c r="I14" s="7"/>
      <c r="J14" s="7"/>
      <c r="K14" s="7"/>
      <c r="L14" s="7"/>
      <c r="M14" s="7"/>
      <c r="N14" s="4"/>
      <c r="O14" s="5"/>
      <c r="P14" s="4"/>
    </row>
    <row r="15" spans="2:16" ht="12.75">
      <c r="B15" s="4"/>
      <c r="C15" s="4"/>
      <c r="D15" s="4"/>
      <c r="E15" s="7"/>
      <c r="F15" s="9"/>
      <c r="G15" s="7" t="s">
        <v>181</v>
      </c>
      <c r="H15" s="11"/>
      <c r="I15" s="7"/>
      <c r="J15" s="7"/>
      <c r="K15" s="7"/>
      <c r="L15" s="7"/>
      <c r="M15" s="7"/>
      <c r="N15" s="4"/>
      <c r="O15" s="5"/>
      <c r="P15" s="4"/>
    </row>
    <row r="16" spans="2:16" ht="12.75">
      <c r="B16" s="4"/>
      <c r="C16" s="4"/>
      <c r="D16" s="4"/>
      <c r="E16" s="7"/>
      <c r="F16" s="9"/>
      <c r="G16" s="1"/>
      <c r="H16" s="7"/>
      <c r="I16" s="7"/>
      <c r="J16" s="7"/>
      <c r="K16" s="7"/>
      <c r="L16" s="7"/>
      <c r="M16" s="7"/>
      <c r="N16" s="4"/>
      <c r="O16" s="5"/>
      <c r="P16" s="4"/>
    </row>
    <row r="17" spans="2:16" ht="12.75">
      <c r="B17" s="4"/>
      <c r="C17" s="4"/>
      <c r="D17" s="4"/>
      <c r="E17" s="7"/>
      <c r="F17" s="9"/>
      <c r="G17" s="7" t="s">
        <v>57</v>
      </c>
      <c r="H17" s="7"/>
      <c r="I17" s="7"/>
      <c r="J17" s="7"/>
      <c r="K17" s="7"/>
      <c r="L17" s="7"/>
      <c r="M17" s="7"/>
      <c r="N17" s="4"/>
      <c r="O17" s="5"/>
      <c r="P17" s="4"/>
    </row>
    <row r="18" spans="2:16" ht="12.75">
      <c r="B18" s="4"/>
      <c r="C18" s="4"/>
      <c r="D18" s="4"/>
      <c r="E18" s="7"/>
      <c r="F18" s="9"/>
      <c r="G18" s="7"/>
      <c r="H18" s="7"/>
      <c r="I18" s="7"/>
      <c r="J18" s="7"/>
      <c r="K18" s="7"/>
      <c r="L18" s="7"/>
      <c r="M18" s="7"/>
      <c r="N18" s="4"/>
      <c r="O18" s="5"/>
      <c r="P18" s="4"/>
    </row>
    <row r="19" spans="2:16" ht="12.75">
      <c r="B19" s="4"/>
      <c r="C19" s="4"/>
      <c r="D19" s="4"/>
      <c r="E19" s="7"/>
      <c r="F19" s="9"/>
      <c r="G19" s="7" t="s">
        <v>56</v>
      </c>
      <c r="H19" s="7"/>
      <c r="I19" s="7"/>
      <c r="J19" s="7"/>
      <c r="K19" s="7"/>
      <c r="L19" s="7"/>
      <c r="M19" s="7"/>
      <c r="N19" s="4"/>
      <c r="O19" s="5"/>
      <c r="P19" s="4"/>
    </row>
    <row r="20" spans="2:16" ht="12.75">
      <c r="B20" s="4"/>
      <c r="C20" s="4"/>
      <c r="D20" s="4"/>
      <c r="E20" s="7"/>
      <c r="F20" s="9"/>
      <c r="H20" s="7"/>
      <c r="I20" s="7"/>
      <c r="J20" s="7"/>
      <c r="K20" s="7"/>
      <c r="L20" s="7"/>
      <c r="M20" s="7"/>
      <c r="N20" s="4"/>
      <c r="O20" s="5"/>
      <c r="P20" s="4"/>
    </row>
    <row r="21" spans="2:16" ht="13.5" thickBot="1">
      <c r="B21" s="4"/>
      <c r="C21" s="4"/>
      <c r="D21" s="4"/>
      <c r="E21" s="7"/>
      <c r="F21" s="9"/>
      <c r="G21" s="7"/>
      <c r="H21" s="7"/>
      <c r="I21" s="7"/>
      <c r="J21" s="7"/>
      <c r="K21" s="7"/>
      <c r="L21" s="7"/>
      <c r="M21" s="7"/>
      <c r="N21" s="4"/>
      <c r="O21" s="5"/>
      <c r="P21" s="4"/>
    </row>
    <row r="22" spans="2:16" ht="13.5" thickBot="1">
      <c r="B22" s="4"/>
      <c r="C22" s="4"/>
      <c r="D22" s="4"/>
      <c r="E22" s="206">
        <v>2</v>
      </c>
      <c r="F22" s="211"/>
      <c r="G22" s="212" t="s">
        <v>47</v>
      </c>
      <c r="H22" s="212"/>
      <c r="I22" s="212"/>
      <c r="J22" s="212"/>
      <c r="K22" s="212"/>
      <c r="L22" s="212"/>
      <c r="M22" s="213"/>
      <c r="N22" s="4"/>
      <c r="O22" s="4"/>
      <c r="P22" s="4"/>
    </row>
    <row r="23" spans="2:16" ht="12.75">
      <c r="B23" s="4"/>
      <c r="C23" s="4"/>
      <c r="D23" s="4"/>
      <c r="E23" s="7"/>
      <c r="F23" s="58"/>
      <c r="G23" s="7"/>
      <c r="H23" s="11"/>
      <c r="I23" s="11"/>
      <c r="J23" s="11"/>
      <c r="K23" s="11"/>
      <c r="L23" s="11"/>
      <c r="M23" s="11"/>
      <c r="N23" s="4"/>
      <c r="O23" s="5"/>
      <c r="P23" s="4"/>
    </row>
    <row r="24" spans="2:16" ht="12.75">
      <c r="B24" s="4"/>
      <c r="C24" s="4"/>
      <c r="D24" s="4"/>
      <c r="E24" s="7"/>
      <c r="F24" s="9"/>
      <c r="G24" s="7" t="s">
        <v>48</v>
      </c>
      <c r="H24" s="11"/>
      <c r="I24" s="11"/>
      <c r="J24" s="11"/>
      <c r="K24" s="11"/>
      <c r="L24" s="11"/>
      <c r="M24" s="11"/>
      <c r="N24" s="4"/>
      <c r="O24" s="5"/>
      <c r="P24" s="4"/>
    </row>
    <row r="25" spans="2:16" ht="12.75">
      <c r="B25" s="4"/>
      <c r="C25" s="4"/>
      <c r="D25" s="4"/>
      <c r="E25" s="7"/>
      <c r="F25" s="58"/>
      <c r="G25" s="7"/>
      <c r="H25" s="11"/>
      <c r="I25" s="11"/>
      <c r="J25" s="11"/>
      <c r="K25" s="11"/>
      <c r="L25" s="11"/>
      <c r="M25" s="11"/>
      <c r="N25" s="4"/>
      <c r="O25" s="5"/>
      <c r="P25" s="4"/>
    </row>
    <row r="26" spans="2:16" ht="12.75">
      <c r="B26" s="4"/>
      <c r="C26" s="4"/>
      <c r="D26" s="4"/>
      <c r="E26" s="7"/>
      <c r="F26" s="9"/>
      <c r="G26" s="7" t="s">
        <v>58</v>
      </c>
      <c r="H26" s="11"/>
      <c r="I26" s="11"/>
      <c r="J26" s="11"/>
      <c r="K26" s="11"/>
      <c r="L26" s="4"/>
      <c r="M26" s="4"/>
      <c r="N26" s="4"/>
      <c r="O26" s="5"/>
      <c r="P26" s="4"/>
    </row>
    <row r="27" spans="2:16" ht="12.75">
      <c r="B27" s="4"/>
      <c r="C27" s="4"/>
      <c r="D27" s="4"/>
      <c r="E27" s="7"/>
      <c r="F27" s="58"/>
      <c r="G27" s="7"/>
      <c r="H27" s="11"/>
      <c r="I27" s="11"/>
      <c r="J27" s="11"/>
      <c r="K27" s="11"/>
      <c r="L27" s="4"/>
      <c r="M27" s="4"/>
      <c r="N27" s="4"/>
      <c r="O27" s="5"/>
      <c r="P27" s="4"/>
    </row>
    <row r="28" spans="2:16" ht="12.75">
      <c r="B28" s="4"/>
      <c r="C28" s="4"/>
      <c r="D28" s="4"/>
      <c r="E28" s="7"/>
      <c r="F28" s="9"/>
      <c r="G28" s="7"/>
      <c r="H28" s="11"/>
      <c r="I28" s="11"/>
      <c r="J28" s="11"/>
      <c r="K28" s="11"/>
      <c r="L28" s="4"/>
      <c r="M28" s="4"/>
      <c r="N28" s="4"/>
      <c r="O28" s="5"/>
      <c r="P28" s="4"/>
    </row>
    <row r="29" spans="2:16">
      <c r="B29" s="4"/>
      <c r="C29" s="4"/>
      <c r="D29" s="4"/>
      <c r="E29" s="10"/>
      <c r="F29" s="57"/>
      <c r="G29" s="10"/>
      <c r="H29" s="4"/>
      <c r="I29" s="4"/>
      <c r="J29" s="4"/>
      <c r="K29" s="4"/>
      <c r="L29" s="4"/>
      <c r="M29" s="4"/>
      <c r="N29" s="4"/>
      <c r="O29" s="5"/>
      <c r="P29" s="4"/>
    </row>
  </sheetData>
  <phoneticPr fontId="0" type="noConversion"/>
  <printOptions horizontalCentered="1"/>
  <pageMargins left="0.39370078740157483" right="0.39370078740157483" top="0.39370078740157483" bottom="0.39370078740157483" header="0.51181102362204722" footer="0.51181102362204722"/>
  <pageSetup orientation="portrait" horizontalDpi="300" verticalDpi="300" r:id="rId1"/>
  <headerFooter alignWithMargins="0">
    <oddFooter>&amp;L&amp;"Arial,Gras"&amp;8CONFIDENTIAL&amp;C&amp;8Summary&amp;R&amp;8&amp;D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R68"/>
  <sheetViews>
    <sheetView zoomScaleNormal="85" workbookViewId="0">
      <selection activeCell="B3" sqref="B3:R3"/>
    </sheetView>
  </sheetViews>
  <sheetFormatPr defaultRowHeight="12.75"/>
  <cols>
    <col min="1" max="1" width="1.7109375" style="14" customWidth="1"/>
    <col min="2" max="4" width="9.140625" style="14"/>
    <col min="5" max="5" width="2.7109375" style="14" customWidth="1"/>
    <col min="6" max="18" width="9.7109375" style="14" customWidth="1"/>
    <col min="19" max="16384" width="9.140625" style="14"/>
  </cols>
  <sheetData>
    <row r="1" spans="2:18" ht="39.75" customHeight="1"/>
    <row r="2" spans="2:18" ht="26.25">
      <c r="B2" s="215" t="str">
        <f>CompanyName</f>
        <v>Your Business Name</v>
      </c>
      <c r="C2" s="215"/>
      <c r="D2" s="215"/>
      <c r="E2" s="215"/>
      <c r="F2" s="215"/>
      <c r="G2" s="215"/>
      <c r="H2" s="215"/>
      <c r="I2" s="215"/>
      <c r="J2" s="215"/>
      <c r="K2" s="215"/>
      <c r="L2" s="215"/>
      <c r="M2" s="215"/>
      <c r="N2" s="215"/>
      <c r="O2" s="215"/>
      <c r="P2" s="215"/>
      <c r="Q2" s="215"/>
      <c r="R2" s="215"/>
    </row>
    <row r="3" spans="2:18" ht="19.5" customHeight="1">
      <c r="B3" s="226" t="s">
        <v>239</v>
      </c>
      <c r="C3" s="226"/>
      <c r="D3" s="226"/>
      <c r="E3" s="226"/>
      <c r="F3" s="226"/>
      <c r="G3" s="226"/>
      <c r="H3" s="226"/>
      <c r="I3" s="226"/>
      <c r="J3" s="226"/>
      <c r="K3" s="226"/>
      <c r="L3" s="226"/>
      <c r="M3" s="226"/>
      <c r="N3" s="226"/>
      <c r="O3" s="226"/>
      <c r="P3" s="226"/>
      <c r="Q3" s="226"/>
      <c r="R3" s="226"/>
    </row>
    <row r="4" spans="2:18" ht="13.5" thickBot="1"/>
    <row r="5" spans="2:18" s="65" customFormat="1" ht="12" thickBot="1">
      <c r="B5" s="223" t="s">
        <v>20</v>
      </c>
      <c r="C5" s="224"/>
      <c r="D5" s="224"/>
      <c r="E5" s="225"/>
      <c r="F5" s="63"/>
      <c r="G5" s="63"/>
      <c r="H5" s="63"/>
      <c r="I5" s="63"/>
      <c r="J5" s="63"/>
      <c r="K5" s="63"/>
      <c r="L5" s="63"/>
      <c r="M5" s="63"/>
      <c r="N5" s="63"/>
      <c r="O5" s="63"/>
      <c r="P5" s="63"/>
      <c r="Q5" s="63"/>
      <c r="R5" s="64"/>
    </row>
    <row r="6" spans="2:18" s="65" customFormat="1" ht="12" thickBot="1">
      <c r="B6" s="75"/>
      <c r="C6" s="76"/>
      <c r="D6" s="76"/>
      <c r="E6" s="77"/>
      <c r="F6" s="171" t="s">
        <v>99</v>
      </c>
      <c r="G6" s="172" t="s">
        <v>100</v>
      </c>
      <c r="H6" s="172" t="s">
        <v>101</v>
      </c>
      <c r="I6" s="172" t="s">
        <v>102</v>
      </c>
      <c r="J6" s="172" t="s">
        <v>103</v>
      </c>
      <c r="K6" s="172" t="s">
        <v>104</v>
      </c>
      <c r="L6" s="172" t="s">
        <v>105</v>
      </c>
      <c r="M6" s="172" t="s">
        <v>106</v>
      </c>
      <c r="N6" s="172" t="s">
        <v>107</v>
      </c>
      <c r="O6" s="172" t="s">
        <v>108</v>
      </c>
      <c r="P6" s="172" t="s">
        <v>109</v>
      </c>
      <c r="Q6" s="172" t="s">
        <v>110</v>
      </c>
      <c r="R6" s="173" t="s">
        <v>18</v>
      </c>
    </row>
    <row r="7" spans="2:18" s="65" customFormat="1" ht="11.25">
      <c r="B7" s="68"/>
      <c r="C7" s="64"/>
      <c r="D7" s="64"/>
      <c r="E7" s="67"/>
      <c r="R7" s="174"/>
    </row>
    <row r="8" spans="2:18" s="65" customFormat="1" ht="11.25">
      <c r="B8" s="66" t="s">
        <v>111</v>
      </c>
      <c r="C8" s="64"/>
      <c r="D8" s="64"/>
      <c r="E8" s="67"/>
      <c r="F8" s="255">
        <v>0</v>
      </c>
      <c r="G8" s="255">
        <v>0</v>
      </c>
      <c r="H8" s="255">
        <v>0</v>
      </c>
      <c r="I8" s="255">
        <v>0</v>
      </c>
      <c r="J8" s="255">
        <v>0</v>
      </c>
      <c r="K8" s="255">
        <v>0</v>
      </c>
      <c r="L8" s="255">
        <v>0</v>
      </c>
      <c r="M8" s="255">
        <v>0</v>
      </c>
      <c r="N8" s="255">
        <v>0</v>
      </c>
      <c r="O8" s="255">
        <v>0</v>
      </c>
      <c r="P8" s="255">
        <v>0</v>
      </c>
      <c r="Q8" s="255">
        <v>0</v>
      </c>
      <c r="R8" s="175">
        <f>SUM(F8:Q8)</f>
        <v>0</v>
      </c>
    </row>
    <row r="9" spans="2:18" s="65" customFormat="1" ht="11.25">
      <c r="B9" s="66" t="s">
        <v>112</v>
      </c>
      <c r="C9" s="64"/>
      <c r="D9" s="64"/>
      <c r="E9" s="67"/>
      <c r="F9" s="256">
        <v>0</v>
      </c>
      <c r="G9" s="256">
        <v>0</v>
      </c>
      <c r="H9" s="256">
        <v>0</v>
      </c>
      <c r="I9" s="256">
        <v>0</v>
      </c>
      <c r="J9" s="256">
        <v>0</v>
      </c>
      <c r="K9" s="256">
        <v>0</v>
      </c>
      <c r="L9" s="256">
        <v>0</v>
      </c>
      <c r="M9" s="256">
        <v>0</v>
      </c>
      <c r="N9" s="256">
        <v>0</v>
      </c>
      <c r="O9" s="256">
        <v>0</v>
      </c>
      <c r="P9" s="256">
        <v>0</v>
      </c>
      <c r="Q9" s="256">
        <v>0</v>
      </c>
      <c r="R9" s="176"/>
    </row>
    <row r="10" spans="2:18" s="65" customFormat="1" ht="12" thickBot="1">
      <c r="B10" s="72" t="s">
        <v>113</v>
      </c>
      <c r="C10" s="70"/>
      <c r="D10" s="70"/>
      <c r="E10" s="71"/>
      <c r="F10" s="73">
        <f>F8*F9</f>
        <v>0</v>
      </c>
      <c r="G10" s="73">
        <f t="shared" ref="G10:Q10" si="0">G8*G9</f>
        <v>0</v>
      </c>
      <c r="H10" s="73">
        <f t="shared" si="0"/>
        <v>0</v>
      </c>
      <c r="I10" s="73">
        <f t="shared" si="0"/>
        <v>0</v>
      </c>
      <c r="J10" s="73">
        <f t="shared" si="0"/>
        <v>0</v>
      </c>
      <c r="K10" s="73">
        <f t="shared" si="0"/>
        <v>0</v>
      </c>
      <c r="L10" s="73">
        <f t="shared" si="0"/>
        <v>0</v>
      </c>
      <c r="M10" s="73">
        <f t="shared" si="0"/>
        <v>0</v>
      </c>
      <c r="N10" s="73">
        <f t="shared" si="0"/>
        <v>0</v>
      </c>
      <c r="O10" s="73">
        <f t="shared" si="0"/>
        <v>0</v>
      </c>
      <c r="P10" s="73">
        <f t="shared" si="0"/>
        <v>0</v>
      </c>
      <c r="Q10" s="73">
        <f t="shared" si="0"/>
        <v>0</v>
      </c>
      <c r="R10" s="177">
        <f>SUM(F10:Q10)</f>
        <v>0</v>
      </c>
    </row>
    <row r="11" spans="2:18" s="65" customFormat="1" ht="11.25">
      <c r="B11" s="68"/>
      <c r="C11" s="64"/>
      <c r="D11" s="64"/>
      <c r="E11" s="67"/>
      <c r="F11" s="69"/>
      <c r="G11" s="69"/>
      <c r="H11" s="69"/>
      <c r="I11" s="69"/>
      <c r="J11" s="69"/>
      <c r="K11" s="69"/>
      <c r="L11" s="69"/>
      <c r="M11" s="69"/>
      <c r="N11" s="69"/>
      <c r="O11" s="69"/>
      <c r="P11" s="69"/>
      <c r="Q11" s="69"/>
      <c r="R11" s="178"/>
    </row>
    <row r="12" spans="2:18" s="65" customFormat="1" ht="11.25">
      <c r="B12" s="66" t="s">
        <v>114</v>
      </c>
      <c r="C12" s="64"/>
      <c r="D12" s="64"/>
      <c r="E12" s="67"/>
      <c r="F12" s="255">
        <v>0</v>
      </c>
      <c r="G12" s="255">
        <v>0</v>
      </c>
      <c r="H12" s="255">
        <v>0</v>
      </c>
      <c r="I12" s="255">
        <v>0</v>
      </c>
      <c r="J12" s="255">
        <v>0</v>
      </c>
      <c r="K12" s="255">
        <v>0</v>
      </c>
      <c r="L12" s="255">
        <v>0</v>
      </c>
      <c r="M12" s="255">
        <v>0</v>
      </c>
      <c r="N12" s="255">
        <v>0</v>
      </c>
      <c r="O12" s="255">
        <v>0</v>
      </c>
      <c r="P12" s="255">
        <v>0</v>
      </c>
      <c r="Q12" s="255">
        <v>0</v>
      </c>
      <c r="R12" s="175">
        <f>SUM(F12:Q12)</f>
        <v>0</v>
      </c>
    </row>
    <row r="13" spans="2:18" s="65" customFormat="1" ht="11.25">
      <c r="B13" s="66" t="s">
        <v>112</v>
      </c>
      <c r="C13" s="64"/>
      <c r="D13" s="64"/>
      <c r="E13" s="67"/>
      <c r="F13" s="256">
        <v>0</v>
      </c>
      <c r="G13" s="256">
        <v>0</v>
      </c>
      <c r="H13" s="256">
        <v>0</v>
      </c>
      <c r="I13" s="256">
        <v>0</v>
      </c>
      <c r="J13" s="256">
        <v>0</v>
      </c>
      <c r="K13" s="256">
        <v>0</v>
      </c>
      <c r="L13" s="256">
        <v>0</v>
      </c>
      <c r="M13" s="256">
        <v>0</v>
      </c>
      <c r="N13" s="256">
        <v>0</v>
      </c>
      <c r="O13" s="256">
        <v>0</v>
      </c>
      <c r="P13" s="256">
        <v>0</v>
      </c>
      <c r="Q13" s="256">
        <v>0</v>
      </c>
      <c r="R13" s="176"/>
    </row>
    <row r="14" spans="2:18" s="65" customFormat="1" ht="12" thickBot="1">
      <c r="B14" s="72" t="s">
        <v>115</v>
      </c>
      <c r="C14" s="70"/>
      <c r="D14" s="70"/>
      <c r="E14" s="71"/>
      <c r="F14" s="73">
        <f t="shared" ref="F14:Q14" si="1">F12*F13</f>
        <v>0</v>
      </c>
      <c r="G14" s="73">
        <f t="shared" si="1"/>
        <v>0</v>
      </c>
      <c r="H14" s="73">
        <f t="shared" si="1"/>
        <v>0</v>
      </c>
      <c r="I14" s="73">
        <f t="shared" si="1"/>
        <v>0</v>
      </c>
      <c r="J14" s="73">
        <f t="shared" si="1"/>
        <v>0</v>
      </c>
      <c r="K14" s="73">
        <f t="shared" si="1"/>
        <v>0</v>
      </c>
      <c r="L14" s="73">
        <f t="shared" si="1"/>
        <v>0</v>
      </c>
      <c r="M14" s="73">
        <f t="shared" si="1"/>
        <v>0</v>
      </c>
      <c r="N14" s="73">
        <f t="shared" si="1"/>
        <v>0</v>
      </c>
      <c r="O14" s="73">
        <f t="shared" si="1"/>
        <v>0</v>
      </c>
      <c r="P14" s="73">
        <f t="shared" si="1"/>
        <v>0</v>
      </c>
      <c r="Q14" s="73">
        <f t="shared" si="1"/>
        <v>0</v>
      </c>
      <c r="R14" s="177">
        <f>SUM(F14:Q14)</f>
        <v>0</v>
      </c>
    </row>
    <row r="15" spans="2:18" s="65" customFormat="1" ht="11.25">
      <c r="B15" s="66"/>
      <c r="C15" s="64"/>
      <c r="D15" s="64"/>
      <c r="E15" s="67"/>
      <c r="F15" s="74"/>
      <c r="G15" s="74"/>
      <c r="H15" s="74"/>
      <c r="I15" s="74"/>
      <c r="J15" s="74"/>
      <c r="K15" s="74"/>
      <c r="L15" s="74"/>
      <c r="M15" s="74"/>
      <c r="N15" s="74"/>
      <c r="O15" s="74"/>
      <c r="P15" s="74"/>
      <c r="Q15" s="74"/>
      <c r="R15" s="179"/>
    </row>
    <row r="16" spans="2:18" s="65" customFormat="1" ht="11.25">
      <c r="B16" s="66" t="s">
        <v>116</v>
      </c>
      <c r="C16" s="64"/>
      <c r="D16" s="64"/>
      <c r="E16" s="67"/>
      <c r="F16" s="255">
        <v>0</v>
      </c>
      <c r="G16" s="255">
        <v>0</v>
      </c>
      <c r="H16" s="255">
        <v>0</v>
      </c>
      <c r="I16" s="255">
        <v>0</v>
      </c>
      <c r="J16" s="255">
        <v>0</v>
      </c>
      <c r="K16" s="255">
        <v>0</v>
      </c>
      <c r="L16" s="255">
        <v>0</v>
      </c>
      <c r="M16" s="255">
        <v>0</v>
      </c>
      <c r="N16" s="255">
        <v>0</v>
      </c>
      <c r="O16" s="255">
        <v>0</v>
      </c>
      <c r="P16" s="255">
        <v>0</v>
      </c>
      <c r="Q16" s="255">
        <v>0</v>
      </c>
      <c r="R16" s="175">
        <f>SUM(F16:Q16)</f>
        <v>0</v>
      </c>
    </row>
    <row r="17" spans="2:18" s="65" customFormat="1" ht="11.25">
      <c r="B17" s="66" t="s">
        <v>112</v>
      </c>
      <c r="C17" s="64"/>
      <c r="D17" s="64"/>
      <c r="E17" s="67"/>
      <c r="F17" s="256">
        <v>0</v>
      </c>
      <c r="G17" s="256">
        <v>0</v>
      </c>
      <c r="H17" s="256">
        <v>0</v>
      </c>
      <c r="I17" s="256">
        <v>0</v>
      </c>
      <c r="J17" s="256">
        <v>0</v>
      </c>
      <c r="K17" s="256">
        <v>0</v>
      </c>
      <c r="L17" s="256">
        <v>0</v>
      </c>
      <c r="M17" s="256">
        <v>0</v>
      </c>
      <c r="N17" s="256">
        <v>0</v>
      </c>
      <c r="O17" s="256">
        <v>0</v>
      </c>
      <c r="P17" s="256">
        <v>0</v>
      </c>
      <c r="Q17" s="256">
        <v>0</v>
      </c>
      <c r="R17" s="176"/>
    </row>
    <row r="18" spans="2:18" s="65" customFormat="1" ht="12" thickBot="1">
      <c r="B18" s="72" t="s">
        <v>117</v>
      </c>
      <c r="C18" s="70"/>
      <c r="D18" s="70"/>
      <c r="E18" s="71"/>
      <c r="F18" s="73">
        <f t="shared" ref="F18:Q18" si="2">F16*F17</f>
        <v>0</v>
      </c>
      <c r="G18" s="73">
        <f t="shared" si="2"/>
        <v>0</v>
      </c>
      <c r="H18" s="73">
        <f t="shared" si="2"/>
        <v>0</v>
      </c>
      <c r="I18" s="73">
        <f t="shared" si="2"/>
        <v>0</v>
      </c>
      <c r="J18" s="73">
        <f t="shared" si="2"/>
        <v>0</v>
      </c>
      <c r="K18" s="73">
        <f t="shared" si="2"/>
        <v>0</v>
      </c>
      <c r="L18" s="73">
        <f t="shared" si="2"/>
        <v>0</v>
      </c>
      <c r="M18" s="73">
        <f t="shared" si="2"/>
        <v>0</v>
      </c>
      <c r="N18" s="73">
        <f t="shared" si="2"/>
        <v>0</v>
      </c>
      <c r="O18" s="73">
        <f t="shared" si="2"/>
        <v>0</v>
      </c>
      <c r="P18" s="73">
        <f t="shared" si="2"/>
        <v>0</v>
      </c>
      <c r="Q18" s="73">
        <f t="shared" si="2"/>
        <v>0</v>
      </c>
      <c r="R18" s="177">
        <f>SUM(F18:Q18)</f>
        <v>0</v>
      </c>
    </row>
    <row r="19" spans="2:18" s="65" customFormat="1" ht="12" thickBot="1">
      <c r="B19" s="181"/>
      <c r="C19" s="182"/>
      <c r="D19" s="182"/>
      <c r="E19" s="183" t="s">
        <v>18</v>
      </c>
      <c r="F19" s="184">
        <f>F10+F14+F18</f>
        <v>0</v>
      </c>
      <c r="G19" s="184">
        <f t="shared" ref="G19:Q19" si="3">G10+G14+G18</f>
        <v>0</v>
      </c>
      <c r="H19" s="184">
        <f t="shared" si="3"/>
        <v>0</v>
      </c>
      <c r="I19" s="184">
        <f t="shared" si="3"/>
        <v>0</v>
      </c>
      <c r="J19" s="184">
        <f t="shared" si="3"/>
        <v>0</v>
      </c>
      <c r="K19" s="184">
        <f t="shared" si="3"/>
        <v>0</v>
      </c>
      <c r="L19" s="184">
        <f t="shared" si="3"/>
        <v>0</v>
      </c>
      <c r="M19" s="184">
        <f t="shared" si="3"/>
        <v>0</v>
      </c>
      <c r="N19" s="184">
        <f t="shared" si="3"/>
        <v>0</v>
      </c>
      <c r="O19" s="184">
        <f t="shared" si="3"/>
        <v>0</v>
      </c>
      <c r="P19" s="184">
        <f t="shared" si="3"/>
        <v>0</v>
      </c>
      <c r="Q19" s="184">
        <f t="shared" si="3"/>
        <v>0</v>
      </c>
      <c r="R19" s="180">
        <f>SUM(F19:Q19)</f>
        <v>0</v>
      </c>
    </row>
    <row r="20" spans="2:18" s="65" customFormat="1" ht="11.25"/>
    <row r="21" spans="2:18" s="65" customFormat="1" ht="11.25"/>
    <row r="22" spans="2:18" s="65" customFormat="1" ht="11.25"/>
    <row r="23" spans="2:18" s="65" customFormat="1" ht="11.25"/>
    <row r="24" spans="2:18" s="65" customFormat="1" ht="11.25"/>
    <row r="25" spans="2:18" s="65" customFormat="1" ht="11.25"/>
    <row r="26" spans="2:18" s="65" customFormat="1" ht="11.25"/>
    <row r="27" spans="2:18" s="65" customFormat="1" ht="11.25"/>
    <row r="28" spans="2:18" s="65" customFormat="1" ht="11.25"/>
    <row r="29" spans="2:18" s="65" customFormat="1" ht="11.25"/>
    <row r="30" spans="2:18" s="65" customFormat="1" ht="11.25"/>
    <row r="31" spans="2:18" s="65" customFormat="1" ht="11.25"/>
    <row r="32" spans="2:18" s="65" customFormat="1" ht="11.25"/>
    <row r="33" s="65" customFormat="1" ht="11.25"/>
    <row r="34" s="65" customFormat="1" ht="11.25"/>
    <row r="35" s="65" customFormat="1" ht="11.25"/>
    <row r="36" s="65" customFormat="1" ht="11.25"/>
    <row r="37" s="65" customFormat="1" ht="11.25"/>
    <row r="38" s="65" customFormat="1" ht="11.25"/>
    <row r="39" s="65" customFormat="1" ht="11.25"/>
    <row r="40" s="65" customFormat="1" ht="11.25"/>
    <row r="41" s="65" customFormat="1" ht="11.25"/>
    <row r="42" s="65" customFormat="1" ht="11.25"/>
    <row r="43" s="65" customFormat="1" ht="11.25"/>
    <row r="44" s="65" customFormat="1" ht="11.25"/>
    <row r="45" s="65" customFormat="1" ht="11.25"/>
    <row r="46" s="65" customFormat="1" ht="11.25"/>
    <row r="47" s="65" customFormat="1" ht="11.25"/>
    <row r="48" s="65" customFormat="1" ht="11.25"/>
    <row r="49" s="65" customFormat="1" ht="11.25"/>
    <row r="50" s="65" customFormat="1" ht="11.25"/>
    <row r="51" s="65" customFormat="1" ht="11.25"/>
    <row r="52" s="65" customFormat="1" ht="11.25"/>
    <row r="53" s="65" customFormat="1" ht="11.25"/>
    <row r="54" s="65" customFormat="1" ht="11.25"/>
    <row r="55" s="65" customFormat="1" ht="11.25"/>
    <row r="56" s="65" customFormat="1" ht="11.25"/>
    <row r="57" s="65" customFormat="1" ht="11.25"/>
    <row r="58" s="65" customFormat="1" ht="11.25"/>
    <row r="59" s="65" customFormat="1" ht="11.25"/>
    <row r="60" s="65" customFormat="1" ht="11.25"/>
    <row r="61" s="65" customFormat="1" ht="11.25"/>
    <row r="62" s="65" customFormat="1" ht="11.25"/>
    <row r="63" s="65" customFormat="1" ht="11.25"/>
    <row r="64" s="65" customFormat="1" ht="11.25"/>
    <row r="65" s="65" customFormat="1" ht="11.25"/>
    <row r="66" s="65" customFormat="1" ht="11.25"/>
    <row r="67" s="65" customFormat="1" ht="11.25"/>
    <row r="68" s="65" customFormat="1" ht="11.25"/>
  </sheetData>
  <mergeCells count="3">
    <mergeCell ref="B2:R2"/>
    <mergeCell ref="B3:R3"/>
    <mergeCell ref="B5:E5"/>
  </mergeCells>
  <phoneticPr fontId="19" type="noConversion"/>
  <printOptions horizontalCentered="1"/>
  <pageMargins left="0.39370078740157483" right="0.39370078740157483" top="0.78740157480314965" bottom="0.78740157480314965" header="0.51181102362204722" footer="0.51181102362204722"/>
  <pageSetup scale="84" orientation="landscape" horizontalDpi="360" verticalDpi="360" r:id="rId1"/>
  <headerFooter alignWithMargins="0">
    <oddFooter>&amp;L&amp;A&amp;RConfidential</oddFooter>
  </headerFooter>
  <drawing r:id="rId2"/>
</worksheet>
</file>

<file path=xl/worksheets/sheet3.xml><?xml version="1.0" encoding="utf-8"?>
<worksheet xmlns="http://schemas.openxmlformats.org/spreadsheetml/2006/main" xmlns:r="http://schemas.openxmlformats.org/officeDocument/2006/relationships">
  <sheetPr codeName="Feuil3"/>
  <dimension ref="B1:AB34"/>
  <sheetViews>
    <sheetView workbookViewId="0">
      <selection activeCell="K2" sqref="K2"/>
    </sheetView>
  </sheetViews>
  <sheetFormatPr defaultColWidth="11.42578125" defaultRowHeight="11.25" outlineLevelCol="1"/>
  <cols>
    <col min="1" max="1" width="1.85546875" style="95" customWidth="1"/>
    <col min="2" max="2" width="2.42578125" style="95" customWidth="1"/>
    <col min="3" max="3" width="2.5703125" style="95" customWidth="1"/>
    <col min="4" max="4" width="4" style="95" customWidth="1"/>
    <col min="5" max="5" width="5.28515625" style="95" customWidth="1"/>
    <col min="6" max="6" width="7.7109375" style="95" customWidth="1"/>
    <col min="7" max="7" width="5.7109375" style="97" customWidth="1" outlineLevel="1"/>
    <col min="8" max="19" width="8.28515625" style="95" customWidth="1" outlineLevel="1"/>
    <col min="20" max="21" width="8.28515625" style="95" customWidth="1"/>
    <col min="22" max="16384" width="11.42578125" style="95"/>
  </cols>
  <sheetData>
    <row r="1" spans="2:28" ht="39.75" customHeight="1">
      <c r="H1" s="275" t="str">
        <f>CompanyName</f>
        <v>Your Business Name</v>
      </c>
    </row>
    <row r="2" spans="2:28" ht="19.5" customHeight="1" thickBot="1"/>
    <row r="3" spans="2:28" ht="26.25" customHeight="1" thickBot="1">
      <c r="B3" s="236" t="s">
        <v>193</v>
      </c>
      <c r="C3" s="237"/>
      <c r="D3" s="237"/>
      <c r="E3" s="237"/>
      <c r="F3" s="237"/>
      <c r="G3" s="237"/>
      <c r="H3" s="237"/>
      <c r="I3" s="237"/>
      <c r="J3" s="237"/>
      <c r="K3" s="237"/>
      <c r="L3" s="237"/>
      <c r="M3" s="237"/>
      <c r="N3" s="237"/>
      <c r="O3" s="237"/>
      <c r="P3" s="237"/>
      <c r="Q3" s="237"/>
      <c r="R3" s="237"/>
      <c r="S3" s="237"/>
      <c r="T3" s="238"/>
      <c r="U3" s="22"/>
    </row>
    <row r="4" spans="2:28" ht="17.25" customHeight="1" thickBot="1"/>
    <row r="5" spans="2:28">
      <c r="B5" s="229" t="s">
        <v>250</v>
      </c>
      <c r="C5" s="230"/>
      <c r="D5" s="230"/>
      <c r="E5" s="230"/>
      <c r="F5" s="231"/>
      <c r="G5" s="191" t="s">
        <v>17</v>
      </c>
      <c r="H5" s="192" t="s">
        <v>1</v>
      </c>
      <c r="I5" s="193" t="s">
        <v>2</v>
      </c>
      <c r="J5" s="193"/>
      <c r="K5" s="193"/>
      <c r="L5" s="193"/>
      <c r="M5" s="193"/>
      <c r="N5" s="193"/>
      <c r="O5" s="193"/>
      <c r="P5" s="194"/>
      <c r="Q5" s="191" t="s">
        <v>4</v>
      </c>
      <c r="R5" s="191" t="s">
        <v>4</v>
      </c>
      <c r="S5" s="191" t="s">
        <v>4</v>
      </c>
      <c r="T5" s="191" t="s">
        <v>4</v>
      </c>
      <c r="U5" s="102"/>
      <c r="V5" s="99"/>
      <c r="W5" s="99"/>
      <c r="X5" s="99"/>
      <c r="Y5" s="99"/>
      <c r="Z5" s="99"/>
      <c r="AA5" s="99"/>
      <c r="AB5" s="99"/>
    </row>
    <row r="6" spans="2:28" ht="12" thickBot="1">
      <c r="B6" s="232"/>
      <c r="C6" s="233"/>
      <c r="D6" s="233"/>
      <c r="E6" s="233"/>
      <c r="F6" s="234"/>
      <c r="G6" s="195" t="s">
        <v>6</v>
      </c>
      <c r="H6" s="196"/>
      <c r="I6" s="197" t="s">
        <v>3</v>
      </c>
      <c r="J6" s="197" t="s">
        <v>4</v>
      </c>
      <c r="K6" s="197" t="s">
        <v>17</v>
      </c>
      <c r="L6" s="197" t="s">
        <v>10</v>
      </c>
      <c r="M6" s="197" t="s">
        <v>13</v>
      </c>
      <c r="N6" s="197" t="s">
        <v>8</v>
      </c>
      <c r="O6" s="197" t="s">
        <v>9</v>
      </c>
      <c r="P6" s="198" t="s">
        <v>11</v>
      </c>
      <c r="Q6" s="195" t="s">
        <v>15</v>
      </c>
      <c r="R6" s="195" t="s">
        <v>52</v>
      </c>
      <c r="S6" s="195" t="s">
        <v>1</v>
      </c>
      <c r="T6" s="195" t="s">
        <v>22</v>
      </c>
      <c r="U6" s="102"/>
      <c r="V6" s="99"/>
      <c r="W6" s="99"/>
      <c r="X6" s="99"/>
      <c r="Y6" s="99"/>
      <c r="Z6" s="99"/>
      <c r="AA6" s="99"/>
      <c r="AB6" s="99"/>
    </row>
    <row r="7" spans="2:28" ht="12" thickBot="1">
      <c r="B7" s="186" t="s">
        <v>5</v>
      </c>
      <c r="C7" s="187"/>
      <c r="D7" s="188"/>
      <c r="E7" s="189"/>
      <c r="F7" s="189"/>
      <c r="G7" s="190" t="s">
        <v>51</v>
      </c>
      <c r="H7" s="199"/>
      <c r="I7" s="200">
        <v>0.12</v>
      </c>
      <c r="J7" s="200" t="s">
        <v>22</v>
      </c>
      <c r="K7" s="201" t="s">
        <v>7</v>
      </c>
      <c r="L7" s="201" t="s">
        <v>194</v>
      </c>
      <c r="M7" s="201" t="s">
        <v>14</v>
      </c>
      <c r="N7" s="201"/>
      <c r="O7" s="201"/>
      <c r="P7" s="202"/>
      <c r="Q7" s="190" t="s">
        <v>27</v>
      </c>
      <c r="R7" s="190" t="s">
        <v>7</v>
      </c>
      <c r="S7" s="190" t="s">
        <v>41</v>
      </c>
      <c r="T7" s="190" t="s">
        <v>41</v>
      </c>
      <c r="U7" s="102"/>
      <c r="V7" s="99"/>
      <c r="W7" s="99"/>
      <c r="X7" s="99"/>
      <c r="Y7" s="99"/>
      <c r="Z7" s="99"/>
      <c r="AA7" s="99"/>
      <c r="AB7" s="99"/>
    </row>
    <row r="8" spans="2:28" ht="15.75">
      <c r="B8" s="104"/>
      <c r="C8" s="100"/>
      <c r="D8" s="99"/>
      <c r="E8" s="101"/>
      <c r="F8" s="101"/>
      <c r="G8" s="102"/>
      <c r="H8" s="105" t="s">
        <v>12</v>
      </c>
      <c r="I8" s="106" t="s">
        <v>12</v>
      </c>
      <c r="J8" s="106" t="s">
        <v>12</v>
      </c>
      <c r="K8" s="102"/>
      <c r="L8" s="102"/>
      <c r="M8" s="102" t="s">
        <v>12</v>
      </c>
      <c r="N8" s="102" t="s">
        <v>12</v>
      </c>
      <c r="O8" s="102" t="s">
        <v>12</v>
      </c>
      <c r="P8" s="105" t="s">
        <v>12</v>
      </c>
      <c r="Q8" s="107" t="s">
        <v>12</v>
      </c>
      <c r="R8" s="108"/>
      <c r="S8" s="203"/>
      <c r="T8" s="203"/>
      <c r="U8" s="99"/>
      <c r="V8" s="99"/>
      <c r="W8" s="235"/>
      <c r="X8" s="235"/>
      <c r="Y8" s="235"/>
      <c r="Z8" s="235"/>
      <c r="AA8" s="235"/>
      <c r="AB8" s="99"/>
    </row>
    <row r="9" spans="2:28" ht="12.75">
      <c r="B9" s="104" t="s">
        <v>16</v>
      </c>
      <c r="C9" s="100"/>
      <c r="D9" s="99"/>
      <c r="E9" s="101"/>
      <c r="F9" s="101"/>
      <c r="G9" s="257">
        <f>20*20</f>
        <v>400</v>
      </c>
      <c r="H9" s="258">
        <v>20000</v>
      </c>
      <c r="I9" s="103">
        <f>H9*I$7</f>
        <v>2400</v>
      </c>
      <c r="J9" s="103">
        <f t="shared" ref="J9:J22" si="0">H9+I9</f>
        <v>22400</v>
      </c>
      <c r="K9" s="259">
        <v>5000</v>
      </c>
      <c r="L9" s="259">
        <v>5000</v>
      </c>
      <c r="M9" s="259">
        <v>50</v>
      </c>
      <c r="N9" s="259">
        <v>300</v>
      </c>
      <c r="O9" s="259">
        <v>150</v>
      </c>
      <c r="P9" s="260">
        <v>3500</v>
      </c>
      <c r="Q9" s="109">
        <f>SUM(M9:P9)</f>
        <v>4000</v>
      </c>
      <c r="R9" s="109">
        <f>K9+L9</f>
        <v>10000</v>
      </c>
      <c r="S9" s="204">
        <f>H9*12</f>
        <v>240000</v>
      </c>
      <c r="T9" s="204">
        <f>J9*12</f>
        <v>268800</v>
      </c>
      <c r="U9" s="103"/>
      <c r="V9" s="99"/>
      <c r="W9" s="9"/>
      <c r="X9" s="8"/>
      <c r="Y9" s="8"/>
      <c r="Z9" s="8"/>
      <c r="AA9" s="8"/>
      <c r="AB9" s="99"/>
    </row>
    <row r="10" spans="2:28" ht="12.75">
      <c r="B10" s="104" t="s">
        <v>43</v>
      </c>
      <c r="C10" s="100"/>
      <c r="D10" s="99"/>
      <c r="E10" s="101"/>
      <c r="F10" s="101"/>
      <c r="G10" s="257">
        <f>G9</f>
        <v>400</v>
      </c>
      <c r="H10" s="258">
        <v>20000</v>
      </c>
      <c r="I10" s="103">
        <f t="shared" ref="I10:I22" si="1">H10*I$7</f>
        <v>2400</v>
      </c>
      <c r="J10" s="103">
        <f t="shared" si="0"/>
        <v>22400</v>
      </c>
      <c r="K10" s="259">
        <v>5000</v>
      </c>
      <c r="L10" s="259">
        <v>5000</v>
      </c>
      <c r="M10" s="259">
        <v>50</v>
      </c>
      <c r="N10" s="259">
        <v>300</v>
      </c>
      <c r="O10" s="259">
        <v>150</v>
      </c>
      <c r="P10" s="260">
        <v>3500</v>
      </c>
      <c r="Q10" s="109">
        <f t="shared" ref="Q10:Q22" si="2">SUM(M10:P10)</f>
        <v>4000</v>
      </c>
      <c r="R10" s="109">
        <f t="shared" ref="R10:R22" si="3">K10+L10</f>
        <v>10000</v>
      </c>
      <c r="S10" s="204">
        <f t="shared" ref="S10:S22" si="4">H10*12</f>
        <v>240000</v>
      </c>
      <c r="T10" s="204">
        <f t="shared" ref="T10:T22" si="5">J10*12</f>
        <v>268800</v>
      </c>
      <c r="U10" s="103"/>
      <c r="V10" s="99"/>
      <c r="W10" s="7"/>
      <c r="X10" s="15"/>
      <c r="Y10" s="96"/>
      <c r="Z10" s="15"/>
      <c r="AA10" s="120"/>
      <c r="AB10" s="99"/>
    </row>
    <row r="11" spans="2:28" ht="12.75">
      <c r="B11" s="104" t="s">
        <v>42</v>
      </c>
      <c r="C11" s="100"/>
      <c r="D11" s="99"/>
      <c r="E11" s="101"/>
      <c r="F11" s="101"/>
      <c r="G11" s="257">
        <f>15*15</f>
        <v>225</v>
      </c>
      <c r="H11" s="258">
        <v>17000</v>
      </c>
      <c r="I11" s="103">
        <f t="shared" si="1"/>
        <v>2040</v>
      </c>
      <c r="J11" s="103">
        <f t="shared" si="0"/>
        <v>19040</v>
      </c>
      <c r="K11" s="259">
        <v>5000</v>
      </c>
      <c r="L11" s="259">
        <v>5000</v>
      </c>
      <c r="M11" s="259">
        <v>50</v>
      </c>
      <c r="N11" s="259">
        <v>200</v>
      </c>
      <c r="O11" s="259">
        <v>150</v>
      </c>
      <c r="P11" s="260">
        <v>2000</v>
      </c>
      <c r="Q11" s="109">
        <f t="shared" si="2"/>
        <v>2400</v>
      </c>
      <c r="R11" s="109">
        <f t="shared" si="3"/>
        <v>10000</v>
      </c>
      <c r="S11" s="204">
        <f t="shared" si="4"/>
        <v>204000</v>
      </c>
      <c r="T11" s="204">
        <f t="shared" si="5"/>
        <v>228480</v>
      </c>
      <c r="U11" s="103"/>
      <c r="V11" s="99"/>
      <c r="W11" s="15"/>
      <c r="X11" s="15"/>
      <c r="Y11" s="96"/>
      <c r="Z11" s="121"/>
      <c r="AA11" s="119"/>
      <c r="AB11" s="99"/>
    </row>
    <row r="12" spans="2:28" ht="12.75">
      <c r="B12" s="104" t="s">
        <v>44</v>
      </c>
      <c r="C12" s="99"/>
      <c r="D12" s="99"/>
      <c r="E12" s="101"/>
      <c r="F12" s="101"/>
      <c r="G12" s="257">
        <f>15*15</f>
        <v>225</v>
      </c>
      <c r="H12" s="258">
        <v>12000</v>
      </c>
      <c r="I12" s="103">
        <f t="shared" si="1"/>
        <v>1440</v>
      </c>
      <c r="J12" s="103">
        <f t="shared" si="0"/>
        <v>13440</v>
      </c>
      <c r="K12" s="259">
        <v>4000</v>
      </c>
      <c r="L12" s="259">
        <v>5000</v>
      </c>
      <c r="M12" s="259">
        <v>50</v>
      </c>
      <c r="N12" s="259">
        <v>300</v>
      </c>
      <c r="O12" s="259">
        <v>150</v>
      </c>
      <c r="P12" s="260">
        <v>1500</v>
      </c>
      <c r="Q12" s="109">
        <f t="shared" si="2"/>
        <v>2000</v>
      </c>
      <c r="R12" s="109">
        <f t="shared" si="3"/>
        <v>9000</v>
      </c>
      <c r="S12" s="204">
        <f t="shared" si="4"/>
        <v>144000</v>
      </c>
      <c r="T12" s="204">
        <f t="shared" si="5"/>
        <v>161280</v>
      </c>
      <c r="U12" s="103"/>
      <c r="V12" s="99"/>
      <c r="W12" s="15"/>
      <c r="X12" s="98"/>
      <c r="Y12" s="96"/>
      <c r="Z12" s="15"/>
      <c r="AA12" s="119"/>
      <c r="AB12" s="99"/>
    </row>
    <row r="13" spans="2:28" ht="12.75">
      <c r="B13" s="104" t="s">
        <v>38</v>
      </c>
      <c r="C13" s="99"/>
      <c r="D13" s="99"/>
      <c r="E13" s="101"/>
      <c r="F13" s="101"/>
      <c r="G13" s="257">
        <f>12*12</f>
        <v>144</v>
      </c>
      <c r="H13" s="258">
        <v>9000</v>
      </c>
      <c r="I13" s="103">
        <f t="shared" si="1"/>
        <v>1080</v>
      </c>
      <c r="J13" s="103">
        <f t="shared" si="0"/>
        <v>10080</v>
      </c>
      <c r="K13" s="259">
        <v>3000</v>
      </c>
      <c r="L13" s="259">
        <v>4000</v>
      </c>
      <c r="M13" s="259">
        <v>50</v>
      </c>
      <c r="N13" s="259">
        <v>200</v>
      </c>
      <c r="O13" s="259">
        <v>150</v>
      </c>
      <c r="P13" s="260">
        <v>1000</v>
      </c>
      <c r="Q13" s="109">
        <f t="shared" si="2"/>
        <v>1400</v>
      </c>
      <c r="R13" s="109">
        <f t="shared" si="3"/>
        <v>7000</v>
      </c>
      <c r="S13" s="204">
        <f t="shared" si="4"/>
        <v>108000</v>
      </c>
      <c r="T13" s="204">
        <f t="shared" si="5"/>
        <v>120960</v>
      </c>
      <c r="U13" s="103"/>
      <c r="V13" s="99"/>
      <c r="W13" s="7"/>
      <c r="X13" s="15"/>
      <c r="Y13" s="96"/>
      <c r="Z13" s="15"/>
      <c r="AA13" s="119"/>
      <c r="AB13" s="99"/>
    </row>
    <row r="14" spans="2:28" ht="12.75">
      <c r="B14" s="104" t="s">
        <v>39</v>
      </c>
      <c r="C14" s="100"/>
      <c r="D14" s="99"/>
      <c r="E14" s="101"/>
      <c r="F14" s="101"/>
      <c r="G14" s="257">
        <f>10*10</f>
        <v>100</v>
      </c>
      <c r="H14" s="258">
        <v>7500</v>
      </c>
      <c r="I14" s="103">
        <f t="shared" si="1"/>
        <v>900</v>
      </c>
      <c r="J14" s="103">
        <f t="shared" si="0"/>
        <v>8400</v>
      </c>
      <c r="K14" s="259">
        <v>2000</v>
      </c>
      <c r="L14" s="259">
        <v>3500</v>
      </c>
      <c r="M14" s="259">
        <v>50</v>
      </c>
      <c r="N14" s="259">
        <v>200</v>
      </c>
      <c r="O14" s="259">
        <v>100</v>
      </c>
      <c r="P14" s="260">
        <v>50</v>
      </c>
      <c r="Q14" s="109">
        <f t="shared" si="2"/>
        <v>400</v>
      </c>
      <c r="R14" s="109">
        <f t="shared" si="3"/>
        <v>5500</v>
      </c>
      <c r="S14" s="204">
        <f t="shared" si="4"/>
        <v>90000</v>
      </c>
      <c r="T14" s="204">
        <f t="shared" si="5"/>
        <v>100800</v>
      </c>
      <c r="U14" s="103"/>
      <c r="V14" s="99"/>
      <c r="W14" s="15"/>
      <c r="X14" s="15"/>
      <c r="Y14" s="96"/>
      <c r="Z14" s="118"/>
      <c r="AA14" s="119"/>
      <c r="AB14" s="99"/>
    </row>
    <row r="15" spans="2:28" ht="12.75">
      <c r="B15" s="104" t="s">
        <v>50</v>
      </c>
      <c r="C15" s="100"/>
      <c r="D15" s="99"/>
      <c r="E15" s="101"/>
      <c r="F15" s="101"/>
      <c r="G15" s="257">
        <f>8*8</f>
        <v>64</v>
      </c>
      <c r="H15" s="258">
        <v>6000</v>
      </c>
      <c r="I15" s="103">
        <f t="shared" si="1"/>
        <v>720</v>
      </c>
      <c r="J15" s="103">
        <f t="shared" si="0"/>
        <v>6720</v>
      </c>
      <c r="K15" s="259">
        <v>1500</v>
      </c>
      <c r="L15" s="259">
        <v>3500</v>
      </c>
      <c r="M15" s="259">
        <v>50</v>
      </c>
      <c r="N15" s="259">
        <v>300</v>
      </c>
      <c r="O15" s="259">
        <v>100</v>
      </c>
      <c r="P15" s="260">
        <v>2500</v>
      </c>
      <c r="Q15" s="109">
        <f t="shared" si="2"/>
        <v>2950</v>
      </c>
      <c r="R15" s="109">
        <f t="shared" si="3"/>
        <v>5000</v>
      </c>
      <c r="S15" s="204">
        <f t="shared" si="4"/>
        <v>72000</v>
      </c>
      <c r="T15" s="204">
        <f t="shared" si="5"/>
        <v>80640</v>
      </c>
      <c r="U15" s="103"/>
      <c r="V15" s="99"/>
      <c r="W15" s="15"/>
      <c r="X15" s="15"/>
      <c r="Y15" s="96"/>
      <c r="Z15" s="118"/>
      <c r="AA15" s="119"/>
      <c r="AB15" s="99"/>
    </row>
    <row r="16" spans="2:28" ht="12.75">
      <c r="B16" s="104" t="s">
        <v>23</v>
      </c>
      <c r="C16" s="100"/>
      <c r="D16" s="99"/>
      <c r="E16" s="101"/>
      <c r="F16" s="101"/>
      <c r="G16" s="257">
        <f>8*8</f>
        <v>64</v>
      </c>
      <c r="H16" s="258">
        <v>6000</v>
      </c>
      <c r="I16" s="103">
        <f t="shared" si="1"/>
        <v>720</v>
      </c>
      <c r="J16" s="103">
        <f t="shared" si="0"/>
        <v>6720</v>
      </c>
      <c r="K16" s="259">
        <v>1500</v>
      </c>
      <c r="L16" s="259">
        <v>4000</v>
      </c>
      <c r="M16" s="259">
        <v>50</v>
      </c>
      <c r="N16" s="259">
        <v>200</v>
      </c>
      <c r="O16" s="259">
        <v>40</v>
      </c>
      <c r="P16" s="260">
        <v>500</v>
      </c>
      <c r="Q16" s="109">
        <f t="shared" si="2"/>
        <v>790</v>
      </c>
      <c r="R16" s="109">
        <f t="shared" si="3"/>
        <v>5500</v>
      </c>
      <c r="S16" s="204">
        <f t="shared" si="4"/>
        <v>72000</v>
      </c>
      <c r="T16" s="204">
        <f t="shared" si="5"/>
        <v>80640</v>
      </c>
      <c r="U16" s="103"/>
      <c r="V16" s="99"/>
      <c r="W16" s="15"/>
      <c r="X16" s="15"/>
      <c r="Y16" s="96"/>
      <c r="Z16" s="118"/>
      <c r="AA16" s="119"/>
      <c r="AB16" s="99"/>
    </row>
    <row r="17" spans="2:28" ht="12.75">
      <c r="B17" s="104" t="s">
        <v>45</v>
      </c>
      <c r="C17" s="100"/>
      <c r="D17" s="99"/>
      <c r="E17" s="101"/>
      <c r="F17" s="101"/>
      <c r="G17" s="257">
        <f>6*6</f>
        <v>36</v>
      </c>
      <c r="H17" s="258">
        <v>3500</v>
      </c>
      <c r="I17" s="103">
        <f t="shared" si="1"/>
        <v>420</v>
      </c>
      <c r="J17" s="103">
        <f t="shared" si="0"/>
        <v>3920</v>
      </c>
      <c r="K17" s="259">
        <v>1500</v>
      </c>
      <c r="L17" s="259">
        <v>4000</v>
      </c>
      <c r="M17" s="259">
        <v>50</v>
      </c>
      <c r="N17" s="259">
        <v>200</v>
      </c>
      <c r="O17" s="259">
        <v>40</v>
      </c>
      <c r="P17" s="260">
        <v>50</v>
      </c>
      <c r="Q17" s="109">
        <f t="shared" si="2"/>
        <v>340</v>
      </c>
      <c r="R17" s="109">
        <f t="shared" si="3"/>
        <v>5500</v>
      </c>
      <c r="S17" s="204">
        <f t="shared" si="4"/>
        <v>42000</v>
      </c>
      <c r="T17" s="204">
        <f t="shared" si="5"/>
        <v>47040</v>
      </c>
      <c r="U17" s="103"/>
      <c r="V17" s="99"/>
      <c r="W17" s="15"/>
      <c r="X17" s="15"/>
      <c r="Y17" s="96"/>
      <c r="Z17" s="118"/>
      <c r="AA17" s="119"/>
      <c r="AB17" s="99"/>
    </row>
    <row r="18" spans="2:28" ht="12.75">
      <c r="B18" s="104" t="s">
        <v>24</v>
      </c>
      <c r="C18" s="100"/>
      <c r="D18" s="99"/>
      <c r="E18" s="101"/>
      <c r="F18" s="101"/>
      <c r="G18" s="257">
        <f>G17</f>
        <v>36</v>
      </c>
      <c r="H18" s="258">
        <v>3000</v>
      </c>
      <c r="I18" s="103">
        <f t="shared" si="1"/>
        <v>360</v>
      </c>
      <c r="J18" s="103">
        <f t="shared" si="0"/>
        <v>3360</v>
      </c>
      <c r="K18" s="259">
        <v>1000</v>
      </c>
      <c r="L18" s="259">
        <v>2500</v>
      </c>
      <c r="M18" s="259">
        <v>50</v>
      </c>
      <c r="N18" s="259">
        <v>200</v>
      </c>
      <c r="O18" s="259">
        <v>0</v>
      </c>
      <c r="P18" s="260">
        <v>50</v>
      </c>
      <c r="Q18" s="109">
        <f t="shared" si="2"/>
        <v>300</v>
      </c>
      <c r="R18" s="109">
        <f t="shared" si="3"/>
        <v>3500</v>
      </c>
      <c r="S18" s="204">
        <f t="shared" si="4"/>
        <v>36000</v>
      </c>
      <c r="T18" s="204">
        <f t="shared" si="5"/>
        <v>40320</v>
      </c>
      <c r="U18" s="103"/>
      <c r="V18" s="99"/>
      <c r="W18" s="15"/>
      <c r="X18" s="98"/>
      <c r="Y18" s="96"/>
      <c r="Z18" s="15"/>
      <c r="AA18" s="119"/>
      <c r="AB18" s="99"/>
    </row>
    <row r="19" spans="2:28" ht="12.75">
      <c r="B19" s="104" t="s">
        <v>25</v>
      </c>
      <c r="C19" s="100"/>
      <c r="D19" s="99"/>
      <c r="E19" s="101"/>
      <c r="F19" s="101"/>
      <c r="G19" s="257">
        <f>G18</f>
        <v>36</v>
      </c>
      <c r="H19" s="258">
        <v>2200</v>
      </c>
      <c r="I19" s="103">
        <f t="shared" si="1"/>
        <v>264</v>
      </c>
      <c r="J19" s="103">
        <f t="shared" si="0"/>
        <v>2464</v>
      </c>
      <c r="K19" s="259">
        <v>1000</v>
      </c>
      <c r="L19" s="259">
        <v>2500</v>
      </c>
      <c r="M19" s="259">
        <v>50</v>
      </c>
      <c r="N19" s="259">
        <v>200</v>
      </c>
      <c r="O19" s="259">
        <v>0</v>
      </c>
      <c r="P19" s="260">
        <v>50</v>
      </c>
      <c r="Q19" s="109">
        <f t="shared" si="2"/>
        <v>300</v>
      </c>
      <c r="R19" s="109">
        <f t="shared" si="3"/>
        <v>3500</v>
      </c>
      <c r="S19" s="204">
        <f t="shared" si="4"/>
        <v>26400</v>
      </c>
      <c r="T19" s="204">
        <f t="shared" si="5"/>
        <v>29568</v>
      </c>
      <c r="U19" s="103"/>
      <c r="V19" s="99"/>
      <c r="W19" s="7"/>
      <c r="X19" s="15"/>
      <c r="Y19" s="96"/>
      <c r="Z19" s="15"/>
      <c r="AA19" s="119"/>
      <c r="AB19" s="99"/>
    </row>
    <row r="20" spans="2:28" ht="12.75">
      <c r="B20" s="104" t="s">
        <v>26</v>
      </c>
      <c r="C20" s="99"/>
      <c r="D20" s="99"/>
      <c r="E20" s="101"/>
      <c r="F20" s="99"/>
      <c r="G20" s="257">
        <f>G19</f>
        <v>36</v>
      </c>
      <c r="H20" s="258">
        <v>2300</v>
      </c>
      <c r="I20" s="103">
        <f t="shared" si="1"/>
        <v>276</v>
      </c>
      <c r="J20" s="103">
        <f t="shared" si="0"/>
        <v>2576</v>
      </c>
      <c r="K20" s="259">
        <v>1000</v>
      </c>
      <c r="L20" s="259">
        <v>2500</v>
      </c>
      <c r="M20" s="259">
        <v>50</v>
      </c>
      <c r="N20" s="259">
        <v>100</v>
      </c>
      <c r="O20" s="259">
        <v>40</v>
      </c>
      <c r="P20" s="260">
        <v>100</v>
      </c>
      <c r="Q20" s="109">
        <f t="shared" si="2"/>
        <v>290</v>
      </c>
      <c r="R20" s="109">
        <f t="shared" si="3"/>
        <v>3500</v>
      </c>
      <c r="S20" s="204">
        <f t="shared" si="4"/>
        <v>27600</v>
      </c>
      <c r="T20" s="204">
        <f t="shared" si="5"/>
        <v>30912</v>
      </c>
      <c r="U20" s="103"/>
      <c r="V20" s="99"/>
      <c r="W20" s="15"/>
      <c r="X20" s="15"/>
      <c r="Y20" s="96"/>
      <c r="Z20" s="118"/>
      <c r="AA20" s="119"/>
      <c r="AB20" s="99"/>
    </row>
    <row r="21" spans="2:28" ht="12.75">
      <c r="B21" s="104" t="s">
        <v>0</v>
      </c>
      <c r="C21" s="100"/>
      <c r="D21" s="101"/>
      <c r="E21" s="99"/>
      <c r="F21" s="99"/>
      <c r="G21" s="257">
        <f>G20</f>
        <v>36</v>
      </c>
      <c r="H21" s="258">
        <v>1800</v>
      </c>
      <c r="I21" s="103">
        <f t="shared" si="1"/>
        <v>216</v>
      </c>
      <c r="J21" s="103">
        <f t="shared" si="0"/>
        <v>2016</v>
      </c>
      <c r="K21" s="259">
        <v>1000</v>
      </c>
      <c r="L21" s="259">
        <v>2500</v>
      </c>
      <c r="M21" s="259">
        <v>50</v>
      </c>
      <c r="N21" s="259">
        <v>100</v>
      </c>
      <c r="O21" s="259">
        <v>0</v>
      </c>
      <c r="P21" s="260">
        <v>50</v>
      </c>
      <c r="Q21" s="109">
        <f t="shared" si="2"/>
        <v>200</v>
      </c>
      <c r="R21" s="109">
        <f t="shared" si="3"/>
        <v>3500</v>
      </c>
      <c r="S21" s="204">
        <f t="shared" si="4"/>
        <v>21600</v>
      </c>
      <c r="T21" s="204">
        <f t="shared" si="5"/>
        <v>24192</v>
      </c>
      <c r="U21" s="103"/>
      <c r="V21" s="99"/>
      <c r="W21" s="15"/>
      <c r="X21" s="15"/>
      <c r="Y21" s="96"/>
      <c r="Z21" s="118"/>
      <c r="AA21" s="119"/>
      <c r="AB21" s="99"/>
    </row>
    <row r="22" spans="2:28" ht="12.75">
      <c r="B22" s="104" t="s">
        <v>21</v>
      </c>
      <c r="C22" s="99"/>
      <c r="D22" s="99"/>
      <c r="E22" s="101"/>
      <c r="F22" s="99"/>
      <c r="G22" s="257">
        <f>G21</f>
        <v>36</v>
      </c>
      <c r="H22" s="258">
        <v>1000</v>
      </c>
      <c r="I22" s="103">
        <f t="shared" si="1"/>
        <v>120</v>
      </c>
      <c r="J22" s="103">
        <f t="shared" si="0"/>
        <v>1120</v>
      </c>
      <c r="K22" s="259">
        <v>500</v>
      </c>
      <c r="L22" s="259">
        <v>2500</v>
      </c>
      <c r="M22" s="259">
        <v>50</v>
      </c>
      <c r="N22" s="259">
        <v>100</v>
      </c>
      <c r="O22" s="259">
        <v>0</v>
      </c>
      <c r="P22" s="260">
        <v>0</v>
      </c>
      <c r="Q22" s="109">
        <f t="shared" si="2"/>
        <v>150</v>
      </c>
      <c r="R22" s="109">
        <f t="shared" si="3"/>
        <v>3000</v>
      </c>
      <c r="S22" s="204">
        <f t="shared" si="4"/>
        <v>12000</v>
      </c>
      <c r="T22" s="204">
        <f t="shared" si="5"/>
        <v>13440</v>
      </c>
      <c r="U22" s="103"/>
      <c r="V22" s="99"/>
      <c r="W22" s="15"/>
      <c r="X22" s="15"/>
      <c r="Y22" s="96"/>
      <c r="Z22" s="118"/>
      <c r="AA22" s="119"/>
      <c r="AB22" s="99"/>
    </row>
    <row r="23" spans="2:28" ht="13.5" thickBot="1">
      <c r="B23" s="110"/>
      <c r="C23" s="111" t="s">
        <v>40</v>
      </c>
      <c r="D23" s="112"/>
      <c r="E23" s="113"/>
      <c r="F23" s="112"/>
      <c r="G23" s="114"/>
      <c r="H23" s="115"/>
      <c r="I23" s="116"/>
      <c r="J23" s="116"/>
      <c r="K23" s="116"/>
      <c r="L23" s="116"/>
      <c r="M23" s="116"/>
      <c r="N23" s="116"/>
      <c r="O23" s="116"/>
      <c r="P23" s="117"/>
      <c r="Q23" s="117"/>
      <c r="R23" s="117"/>
      <c r="S23" s="205"/>
      <c r="T23" s="205"/>
      <c r="U23" s="103"/>
      <c r="V23" s="99"/>
      <c r="W23" s="15"/>
      <c r="X23" s="15"/>
      <c r="Y23" s="96"/>
      <c r="Z23" s="118"/>
      <c r="AA23" s="119"/>
      <c r="AB23" s="99"/>
    </row>
    <row r="24" spans="2:28" ht="12.75">
      <c r="V24" s="99"/>
      <c r="W24" s="15"/>
      <c r="X24" s="15"/>
      <c r="Y24" s="96"/>
      <c r="Z24" s="118"/>
      <c r="AA24" s="119"/>
      <c r="AB24" s="99"/>
    </row>
    <row r="25" spans="2:28" ht="12.75">
      <c r="V25" s="99"/>
      <c r="W25" s="15"/>
      <c r="X25" s="15"/>
      <c r="Y25" s="96"/>
      <c r="Z25" s="118"/>
      <c r="AA25" s="119"/>
      <c r="AB25" s="99"/>
    </row>
    <row r="26" spans="2:28" ht="12.75">
      <c r="V26" s="99"/>
      <c r="W26" s="15"/>
      <c r="X26" s="15"/>
      <c r="Y26" s="96"/>
      <c r="Z26" s="118"/>
      <c r="AA26" s="119"/>
      <c r="AB26" s="99"/>
    </row>
    <row r="27" spans="2:28" ht="12.75">
      <c r="V27" s="99"/>
      <c r="W27" s="15"/>
      <c r="X27" s="98"/>
      <c r="Y27" s="96"/>
      <c r="Z27" s="15"/>
      <c r="AA27" s="119"/>
      <c r="AB27" s="99"/>
    </row>
    <row r="28" spans="2:28" ht="12.75">
      <c r="V28" s="99"/>
      <c r="W28" s="7"/>
      <c r="X28" s="15"/>
      <c r="Y28" s="96"/>
      <c r="Z28" s="15"/>
      <c r="AA28" s="119"/>
      <c r="AB28" s="99"/>
    </row>
    <row r="29" spans="2:28" ht="12.75">
      <c r="V29" s="99"/>
      <c r="W29" s="15"/>
      <c r="X29" s="15"/>
      <c r="Y29" s="96"/>
      <c r="Z29" s="118"/>
      <c r="AA29" s="119"/>
      <c r="AB29" s="99"/>
    </row>
    <row r="30" spans="2:28" ht="12.75">
      <c r="V30" s="99"/>
      <c r="W30" s="15"/>
      <c r="X30" s="15"/>
      <c r="Y30" s="96"/>
      <c r="Z30" s="118"/>
      <c r="AA30" s="119"/>
      <c r="AB30" s="99"/>
    </row>
    <row r="31" spans="2:28" ht="12.75">
      <c r="V31" s="99"/>
      <c r="W31" s="15"/>
      <c r="X31" s="98"/>
      <c r="Y31" s="96"/>
      <c r="Z31" s="15"/>
      <c r="AA31" s="119"/>
      <c r="AB31" s="99"/>
    </row>
    <row r="32" spans="2:28" ht="12.75">
      <c r="V32" s="99"/>
      <c r="W32" s="122"/>
      <c r="X32" s="122"/>
      <c r="Y32" s="123"/>
      <c r="Z32" s="122"/>
      <c r="AA32" s="124"/>
      <c r="AB32" s="99"/>
    </row>
    <row r="33" spans="22:28" ht="12.75">
      <c r="V33" s="99"/>
      <c r="W33" s="15"/>
      <c r="X33" s="15"/>
      <c r="Y33" s="96"/>
      <c r="Z33" s="15"/>
      <c r="AA33" s="120"/>
      <c r="AB33" s="99"/>
    </row>
    <row r="34" spans="22:28" ht="12.75">
      <c r="V34" s="99"/>
      <c r="W34" s="15"/>
      <c r="X34" s="15"/>
      <c r="Y34" s="96"/>
      <c r="Z34" s="15"/>
      <c r="AA34" s="15"/>
      <c r="AB34" s="99"/>
    </row>
  </sheetData>
  <mergeCells count="3">
    <mergeCell ref="B5:F6"/>
    <mergeCell ref="W8:AA8"/>
    <mergeCell ref="B3:T3"/>
  </mergeCells>
  <phoneticPr fontId="0" type="noConversion"/>
  <pageMargins left="0.28000000000000003" right="0.54" top="0.6" bottom="0.61" header="0.4921259845" footer="0.4921259845"/>
  <pageSetup paperSize="9" scale="7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O23"/>
  <sheetViews>
    <sheetView workbookViewId="0">
      <selection activeCell="B3" sqref="B3:O3"/>
    </sheetView>
  </sheetViews>
  <sheetFormatPr defaultRowHeight="12.75"/>
  <cols>
    <col min="1" max="1" width="1.7109375" style="61" customWidth="1"/>
    <col min="2" max="2" width="27.85546875" style="61" bestFit="1" customWidth="1"/>
    <col min="3" max="15" width="10.7109375" style="61" customWidth="1"/>
    <col min="16" max="16384" width="9.140625" style="61"/>
  </cols>
  <sheetData>
    <row r="1" spans="1:15" s="60" customFormat="1" ht="39.75" customHeight="1"/>
    <row r="2" spans="1:15" ht="26.25">
      <c r="A2" s="60"/>
      <c r="B2" s="215" t="str">
        <f>CompanyName</f>
        <v>Your Business Name</v>
      </c>
      <c r="C2" s="215"/>
      <c r="D2" s="215"/>
      <c r="E2" s="215"/>
      <c r="F2" s="215"/>
      <c r="G2" s="215"/>
      <c r="H2" s="215"/>
      <c r="I2" s="215"/>
      <c r="J2" s="215"/>
      <c r="K2" s="215"/>
      <c r="L2" s="215"/>
      <c r="M2" s="215"/>
      <c r="N2" s="215"/>
      <c r="O2" s="215"/>
    </row>
    <row r="3" spans="1:15" ht="18" customHeight="1">
      <c r="A3" s="60"/>
      <c r="B3" s="218" t="s">
        <v>191</v>
      </c>
      <c r="C3" s="218"/>
      <c r="D3" s="218"/>
      <c r="E3" s="218"/>
      <c r="F3" s="218"/>
      <c r="G3" s="218"/>
      <c r="H3" s="218"/>
      <c r="I3" s="218"/>
      <c r="J3" s="218"/>
      <c r="K3" s="218"/>
      <c r="L3" s="218"/>
      <c r="M3" s="218"/>
      <c r="N3" s="218"/>
      <c r="O3" s="218"/>
    </row>
    <row r="4" spans="1:15" ht="13.5" customHeight="1" thickBot="1">
      <c r="A4" s="60"/>
      <c r="B4" s="16"/>
      <c r="C4" s="16"/>
      <c r="D4" s="16"/>
      <c r="E4" s="16"/>
      <c r="F4" s="16"/>
      <c r="G4" s="16"/>
      <c r="H4" s="16"/>
      <c r="I4" s="16"/>
      <c r="J4" s="16"/>
      <c r="K4" s="16"/>
      <c r="L4" s="16"/>
      <c r="M4" s="16"/>
      <c r="N4" s="16"/>
      <c r="O4" s="16"/>
    </row>
    <row r="5" spans="1:15" ht="13.5" thickBot="1">
      <c r="B5" s="160" t="s">
        <v>20</v>
      </c>
    </row>
    <row r="6" spans="1:15" ht="13.5" thickBot="1">
      <c r="B6" s="185" t="s">
        <v>118</v>
      </c>
      <c r="C6" s="151" t="s">
        <v>99</v>
      </c>
      <c r="D6" s="152" t="s">
        <v>100</v>
      </c>
      <c r="E6" s="152" t="s">
        <v>101</v>
      </c>
      <c r="F6" s="152" t="s">
        <v>102</v>
      </c>
      <c r="G6" s="152" t="s">
        <v>103</v>
      </c>
      <c r="H6" s="152" t="s">
        <v>104</v>
      </c>
      <c r="I6" s="152" t="s">
        <v>105</v>
      </c>
      <c r="J6" s="152" t="s">
        <v>106</v>
      </c>
      <c r="K6" s="152" t="s">
        <v>107</v>
      </c>
      <c r="L6" s="152" t="s">
        <v>108</v>
      </c>
      <c r="M6" s="152" t="s">
        <v>109</v>
      </c>
      <c r="N6" s="161" t="s">
        <v>110</v>
      </c>
      <c r="O6" s="162" t="s">
        <v>4</v>
      </c>
    </row>
    <row r="7" spans="1:15">
      <c r="B7" s="62" t="s">
        <v>125</v>
      </c>
      <c r="C7" s="261">
        <v>0</v>
      </c>
      <c r="D7" s="261">
        <v>0</v>
      </c>
      <c r="E7" s="261">
        <v>0</v>
      </c>
      <c r="F7" s="261">
        <v>0</v>
      </c>
      <c r="G7" s="261">
        <v>0</v>
      </c>
      <c r="H7" s="261">
        <v>0</v>
      </c>
      <c r="I7" s="261">
        <v>0</v>
      </c>
      <c r="J7" s="261">
        <v>0</v>
      </c>
      <c r="K7" s="261">
        <v>0</v>
      </c>
      <c r="L7" s="261">
        <v>0</v>
      </c>
      <c r="M7" s="261">
        <v>0</v>
      </c>
      <c r="N7" s="261">
        <v>0</v>
      </c>
      <c r="O7" s="163">
        <f>SUM(C7:N7)</f>
        <v>0</v>
      </c>
    </row>
    <row r="8" spans="1:15">
      <c r="B8" s="78" t="s">
        <v>192</v>
      </c>
      <c r="C8" s="262">
        <v>0</v>
      </c>
      <c r="D8" s="262">
        <v>0</v>
      </c>
      <c r="E8" s="262">
        <v>0</v>
      </c>
      <c r="F8" s="262">
        <v>0</v>
      </c>
      <c r="G8" s="262">
        <v>0</v>
      </c>
      <c r="H8" s="262">
        <v>0</v>
      </c>
      <c r="I8" s="262">
        <v>0</v>
      </c>
      <c r="J8" s="262">
        <v>0</v>
      </c>
      <c r="K8" s="262">
        <v>0</v>
      </c>
      <c r="L8" s="262">
        <v>0</v>
      </c>
      <c r="M8" s="262">
        <v>0</v>
      </c>
      <c r="N8" s="262">
        <v>0</v>
      </c>
      <c r="O8" s="164">
        <f t="shared" ref="O8:O22" si="0">SUM(C8:N8)</f>
        <v>0</v>
      </c>
    </row>
    <row r="9" spans="1:15">
      <c r="B9" s="78" t="s">
        <v>120</v>
      </c>
      <c r="C9" s="263"/>
      <c r="D9" s="263"/>
      <c r="E9" s="263"/>
      <c r="F9" s="263"/>
      <c r="G9" s="263"/>
      <c r="H9" s="263"/>
      <c r="I9" s="263"/>
      <c r="J9" s="263"/>
      <c r="K9" s="263"/>
      <c r="L9" s="263"/>
      <c r="M9" s="263"/>
      <c r="N9" s="263"/>
      <c r="O9" s="164"/>
    </row>
    <row r="10" spans="1:15">
      <c r="B10" s="79" t="s">
        <v>126</v>
      </c>
      <c r="C10" s="263">
        <v>0</v>
      </c>
      <c r="D10" s="263">
        <v>0</v>
      </c>
      <c r="E10" s="263">
        <v>0</v>
      </c>
      <c r="F10" s="263">
        <v>0</v>
      </c>
      <c r="G10" s="263">
        <v>0</v>
      </c>
      <c r="H10" s="263">
        <v>0</v>
      </c>
      <c r="I10" s="263">
        <v>0</v>
      </c>
      <c r="J10" s="263">
        <v>0</v>
      </c>
      <c r="K10" s="263">
        <v>0</v>
      </c>
      <c r="L10" s="263">
        <v>0</v>
      </c>
      <c r="M10" s="263">
        <v>0</v>
      </c>
      <c r="N10" s="263">
        <v>0</v>
      </c>
      <c r="O10" s="164">
        <f t="shared" si="0"/>
        <v>0</v>
      </c>
    </row>
    <row r="11" spans="1:15">
      <c r="B11" s="79" t="s">
        <v>127</v>
      </c>
      <c r="C11" s="263">
        <v>0</v>
      </c>
      <c r="D11" s="263">
        <v>0</v>
      </c>
      <c r="E11" s="263">
        <v>0</v>
      </c>
      <c r="F11" s="263">
        <v>0</v>
      </c>
      <c r="G11" s="263">
        <v>0</v>
      </c>
      <c r="H11" s="263">
        <v>0</v>
      </c>
      <c r="I11" s="263">
        <v>0</v>
      </c>
      <c r="J11" s="263">
        <v>0</v>
      </c>
      <c r="K11" s="263">
        <v>0</v>
      </c>
      <c r="L11" s="263">
        <v>0</v>
      </c>
      <c r="M11" s="263">
        <v>0</v>
      </c>
      <c r="N11" s="263">
        <v>0</v>
      </c>
      <c r="O11" s="164">
        <f t="shared" si="0"/>
        <v>0</v>
      </c>
    </row>
    <row r="12" spans="1:15">
      <c r="B12" s="79" t="s">
        <v>128</v>
      </c>
      <c r="C12" s="263">
        <v>0</v>
      </c>
      <c r="D12" s="263">
        <v>0</v>
      </c>
      <c r="E12" s="263">
        <v>0</v>
      </c>
      <c r="F12" s="263">
        <v>0</v>
      </c>
      <c r="G12" s="263">
        <v>0</v>
      </c>
      <c r="H12" s="263">
        <v>0</v>
      </c>
      <c r="I12" s="263">
        <v>0</v>
      </c>
      <c r="J12" s="263">
        <v>0</v>
      </c>
      <c r="K12" s="263">
        <v>0</v>
      </c>
      <c r="L12" s="263">
        <v>0</v>
      </c>
      <c r="M12" s="263">
        <v>0</v>
      </c>
      <c r="N12" s="263">
        <v>0</v>
      </c>
      <c r="O12" s="164">
        <f t="shared" si="0"/>
        <v>0</v>
      </c>
    </row>
    <row r="13" spans="1:15">
      <c r="B13" s="79" t="s">
        <v>264</v>
      </c>
      <c r="C13" s="263">
        <v>0</v>
      </c>
      <c r="D13" s="263">
        <v>0</v>
      </c>
      <c r="E13" s="263">
        <v>0</v>
      </c>
      <c r="F13" s="263">
        <v>0</v>
      </c>
      <c r="G13" s="263">
        <v>0</v>
      </c>
      <c r="H13" s="263">
        <v>0</v>
      </c>
      <c r="I13" s="263">
        <v>0</v>
      </c>
      <c r="J13" s="263">
        <v>0</v>
      </c>
      <c r="K13" s="263">
        <v>0</v>
      </c>
      <c r="L13" s="263">
        <v>0</v>
      </c>
      <c r="M13" s="263">
        <v>0</v>
      </c>
      <c r="N13" s="263">
        <v>0</v>
      </c>
      <c r="O13" s="164">
        <f t="shared" si="0"/>
        <v>0</v>
      </c>
    </row>
    <row r="14" spans="1:15">
      <c r="B14" s="79" t="s">
        <v>129</v>
      </c>
      <c r="C14" s="263">
        <v>0</v>
      </c>
      <c r="D14" s="263">
        <v>0</v>
      </c>
      <c r="E14" s="263">
        <v>0</v>
      </c>
      <c r="F14" s="263">
        <v>0</v>
      </c>
      <c r="G14" s="263">
        <v>0</v>
      </c>
      <c r="H14" s="263">
        <v>0</v>
      </c>
      <c r="I14" s="263">
        <v>0</v>
      </c>
      <c r="J14" s="263">
        <v>0</v>
      </c>
      <c r="K14" s="263">
        <v>0</v>
      </c>
      <c r="L14" s="263">
        <v>0</v>
      </c>
      <c r="M14" s="263">
        <v>0</v>
      </c>
      <c r="N14" s="263">
        <v>0</v>
      </c>
      <c r="O14" s="164">
        <f t="shared" si="0"/>
        <v>0</v>
      </c>
    </row>
    <row r="15" spans="1:15">
      <c r="B15" s="78" t="s">
        <v>53</v>
      </c>
      <c r="C15" s="263">
        <v>0</v>
      </c>
      <c r="D15" s="263">
        <v>0</v>
      </c>
      <c r="E15" s="263">
        <v>0</v>
      </c>
      <c r="F15" s="263">
        <v>0</v>
      </c>
      <c r="G15" s="263">
        <v>0</v>
      </c>
      <c r="H15" s="263">
        <v>0</v>
      </c>
      <c r="I15" s="263">
        <v>0</v>
      </c>
      <c r="J15" s="263">
        <v>0</v>
      </c>
      <c r="K15" s="263">
        <v>0</v>
      </c>
      <c r="L15" s="263">
        <v>0</v>
      </c>
      <c r="M15" s="263">
        <v>0</v>
      </c>
      <c r="N15" s="263">
        <v>0</v>
      </c>
      <c r="O15" s="164">
        <f t="shared" si="0"/>
        <v>0</v>
      </c>
    </row>
    <row r="16" spans="1:15">
      <c r="B16" s="78" t="s">
        <v>119</v>
      </c>
      <c r="C16" s="263">
        <v>0</v>
      </c>
      <c r="D16" s="263">
        <v>0</v>
      </c>
      <c r="E16" s="263">
        <v>0</v>
      </c>
      <c r="F16" s="263">
        <v>0</v>
      </c>
      <c r="G16" s="263">
        <v>0</v>
      </c>
      <c r="H16" s="263">
        <v>0</v>
      </c>
      <c r="I16" s="263">
        <v>0</v>
      </c>
      <c r="J16" s="263">
        <v>0</v>
      </c>
      <c r="K16" s="263">
        <v>0</v>
      </c>
      <c r="L16" s="263">
        <v>0</v>
      </c>
      <c r="M16" s="263">
        <v>0</v>
      </c>
      <c r="N16" s="263">
        <v>0</v>
      </c>
      <c r="O16" s="164">
        <f t="shared" si="0"/>
        <v>0</v>
      </c>
    </row>
    <row r="17" spans="2:15">
      <c r="B17" s="78" t="s">
        <v>122</v>
      </c>
      <c r="C17" s="263">
        <v>0</v>
      </c>
      <c r="D17" s="263">
        <v>0</v>
      </c>
      <c r="E17" s="263">
        <v>0</v>
      </c>
      <c r="F17" s="263">
        <v>0</v>
      </c>
      <c r="G17" s="263">
        <v>0</v>
      </c>
      <c r="H17" s="263">
        <v>0</v>
      </c>
      <c r="I17" s="263">
        <v>0</v>
      </c>
      <c r="J17" s="263">
        <v>0</v>
      </c>
      <c r="K17" s="263">
        <v>0</v>
      </c>
      <c r="L17" s="263">
        <v>0</v>
      </c>
      <c r="M17" s="263">
        <v>0</v>
      </c>
      <c r="N17" s="263">
        <v>0</v>
      </c>
      <c r="O17" s="164">
        <f t="shared" si="0"/>
        <v>0</v>
      </c>
    </row>
    <row r="18" spans="2:15">
      <c r="B18" s="78" t="s">
        <v>121</v>
      </c>
      <c r="C18" s="263">
        <v>0</v>
      </c>
      <c r="D18" s="263">
        <v>0</v>
      </c>
      <c r="E18" s="263">
        <v>0</v>
      </c>
      <c r="F18" s="263">
        <v>0</v>
      </c>
      <c r="G18" s="263">
        <v>0</v>
      </c>
      <c r="H18" s="263">
        <v>0</v>
      </c>
      <c r="I18" s="263">
        <v>0</v>
      </c>
      <c r="J18" s="263">
        <v>0</v>
      </c>
      <c r="K18" s="263">
        <v>0</v>
      </c>
      <c r="L18" s="263">
        <v>0</v>
      </c>
      <c r="M18" s="263">
        <v>0</v>
      </c>
      <c r="N18" s="263">
        <v>0</v>
      </c>
      <c r="O18" s="164">
        <f t="shared" si="0"/>
        <v>0</v>
      </c>
    </row>
    <row r="19" spans="2:15">
      <c r="B19" s="78" t="s">
        <v>35</v>
      </c>
      <c r="C19" s="263">
        <v>0</v>
      </c>
      <c r="D19" s="263">
        <v>0</v>
      </c>
      <c r="E19" s="263">
        <v>0</v>
      </c>
      <c r="F19" s="263">
        <v>0</v>
      </c>
      <c r="G19" s="263">
        <v>0</v>
      </c>
      <c r="H19" s="263">
        <v>0</v>
      </c>
      <c r="I19" s="263">
        <v>0</v>
      </c>
      <c r="J19" s="263">
        <v>0</v>
      </c>
      <c r="K19" s="263">
        <v>0</v>
      </c>
      <c r="L19" s="263">
        <v>0</v>
      </c>
      <c r="M19" s="263">
        <v>0</v>
      </c>
      <c r="N19" s="263">
        <v>0</v>
      </c>
      <c r="O19" s="164">
        <f t="shared" si="0"/>
        <v>0</v>
      </c>
    </row>
    <row r="20" spans="2:15">
      <c r="B20" s="78" t="s">
        <v>36</v>
      </c>
      <c r="C20" s="263">
        <v>0</v>
      </c>
      <c r="D20" s="263">
        <v>0</v>
      </c>
      <c r="E20" s="263">
        <v>0</v>
      </c>
      <c r="F20" s="263">
        <v>0</v>
      </c>
      <c r="G20" s="263">
        <v>0</v>
      </c>
      <c r="H20" s="263">
        <v>0</v>
      </c>
      <c r="I20" s="263">
        <v>0</v>
      </c>
      <c r="J20" s="263">
        <v>0</v>
      </c>
      <c r="K20" s="263">
        <v>0</v>
      </c>
      <c r="L20" s="263">
        <v>0</v>
      </c>
      <c r="M20" s="263">
        <v>0</v>
      </c>
      <c r="N20" s="263">
        <v>0</v>
      </c>
      <c r="O20" s="164">
        <f t="shared" si="0"/>
        <v>0</v>
      </c>
    </row>
    <row r="21" spans="2:15">
      <c r="B21" s="78" t="s">
        <v>123</v>
      </c>
      <c r="C21" s="263">
        <v>0</v>
      </c>
      <c r="D21" s="263">
        <v>0</v>
      </c>
      <c r="E21" s="263">
        <v>0</v>
      </c>
      <c r="F21" s="263">
        <v>0</v>
      </c>
      <c r="G21" s="263">
        <v>0</v>
      </c>
      <c r="H21" s="263">
        <v>0</v>
      </c>
      <c r="I21" s="263">
        <v>0</v>
      </c>
      <c r="J21" s="263">
        <v>0</v>
      </c>
      <c r="K21" s="263">
        <v>0</v>
      </c>
      <c r="L21" s="263">
        <v>0</v>
      </c>
      <c r="M21" s="263">
        <v>0</v>
      </c>
      <c r="N21" s="263">
        <v>0</v>
      </c>
      <c r="O21" s="164">
        <f t="shared" si="0"/>
        <v>0</v>
      </c>
    </row>
    <row r="22" spans="2:15" ht="13.5" thickBot="1">
      <c r="B22" s="80" t="s">
        <v>124</v>
      </c>
      <c r="C22" s="263">
        <v>0</v>
      </c>
      <c r="D22" s="263">
        <v>0</v>
      </c>
      <c r="E22" s="263">
        <v>0</v>
      </c>
      <c r="F22" s="263">
        <v>0</v>
      </c>
      <c r="G22" s="263">
        <v>0</v>
      </c>
      <c r="H22" s="263">
        <v>0</v>
      </c>
      <c r="I22" s="263">
        <v>0</v>
      </c>
      <c r="J22" s="263">
        <v>0</v>
      </c>
      <c r="K22" s="263">
        <v>0</v>
      </c>
      <c r="L22" s="263">
        <v>0</v>
      </c>
      <c r="M22" s="263">
        <v>0</v>
      </c>
      <c r="N22" s="263">
        <v>0</v>
      </c>
      <c r="O22" s="165">
        <f t="shared" si="0"/>
        <v>0</v>
      </c>
    </row>
    <row r="23" spans="2:15" ht="13.5" thickBot="1">
      <c r="B23" s="167" t="s">
        <v>4</v>
      </c>
      <c r="C23" s="168">
        <f>SUM(C7:C22)</f>
        <v>0</v>
      </c>
      <c r="D23" s="169">
        <f t="shared" ref="D23:N23" si="1">SUM(D7:D22)</f>
        <v>0</v>
      </c>
      <c r="E23" s="169">
        <f t="shared" si="1"/>
        <v>0</v>
      </c>
      <c r="F23" s="169">
        <f t="shared" si="1"/>
        <v>0</v>
      </c>
      <c r="G23" s="169">
        <f t="shared" si="1"/>
        <v>0</v>
      </c>
      <c r="H23" s="169">
        <f t="shared" si="1"/>
        <v>0</v>
      </c>
      <c r="I23" s="169">
        <f t="shared" si="1"/>
        <v>0</v>
      </c>
      <c r="J23" s="169">
        <f t="shared" si="1"/>
        <v>0</v>
      </c>
      <c r="K23" s="169">
        <f t="shared" si="1"/>
        <v>0</v>
      </c>
      <c r="L23" s="169">
        <f t="shared" si="1"/>
        <v>0</v>
      </c>
      <c r="M23" s="169">
        <f t="shared" si="1"/>
        <v>0</v>
      </c>
      <c r="N23" s="170">
        <f t="shared" si="1"/>
        <v>0</v>
      </c>
      <c r="O23" s="166">
        <f>SUM(O7:O22)</f>
        <v>0</v>
      </c>
    </row>
  </sheetData>
  <mergeCells count="2">
    <mergeCell ref="B3:O3"/>
    <mergeCell ref="B2:O2"/>
  </mergeCells>
  <phoneticPr fontId="0" type="noConversion"/>
  <printOptions horizontalCentered="1"/>
  <pageMargins left="0.39370078740157483" right="0.39370078740157483" top="0.39370078740157483" bottom="0.39370078740157483" header="0.51181102362204722" footer="0.51181102362204722"/>
  <pageSetup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B1:Q66"/>
  <sheetViews>
    <sheetView workbookViewId="0">
      <selection activeCell="B3" sqref="B3:P3"/>
    </sheetView>
  </sheetViews>
  <sheetFormatPr defaultRowHeight="12.75"/>
  <cols>
    <col min="1" max="2" width="2.7109375" style="14" customWidth="1"/>
    <col min="3" max="3" width="35" style="14" customWidth="1"/>
    <col min="4" max="16" width="11.7109375" style="14" customWidth="1"/>
    <col min="17" max="17" width="10.7109375" style="14" customWidth="1"/>
    <col min="18" max="16384" width="9.140625" style="14"/>
  </cols>
  <sheetData>
    <row r="1" spans="2:17" ht="39.75" customHeight="1"/>
    <row r="2" spans="2:17" ht="26.25">
      <c r="B2" s="215" t="str">
        <f>CompanyName</f>
        <v>Your Business Name</v>
      </c>
      <c r="C2" s="215"/>
      <c r="D2" s="215"/>
      <c r="E2" s="215"/>
      <c r="F2" s="215"/>
      <c r="G2" s="215"/>
      <c r="H2" s="215"/>
      <c r="I2" s="215"/>
      <c r="J2" s="215"/>
      <c r="K2" s="215"/>
      <c r="L2" s="215"/>
      <c r="M2" s="215"/>
      <c r="N2" s="215"/>
      <c r="O2" s="215"/>
      <c r="P2" s="215"/>
    </row>
    <row r="3" spans="2:17" ht="18">
      <c r="B3" s="218" t="s">
        <v>181</v>
      </c>
      <c r="C3" s="218"/>
      <c r="D3" s="218"/>
      <c r="E3" s="218"/>
      <c r="F3" s="218"/>
      <c r="G3" s="218"/>
      <c r="H3" s="218"/>
      <c r="I3" s="218"/>
      <c r="J3" s="218"/>
      <c r="K3" s="218"/>
      <c r="L3" s="218"/>
      <c r="M3" s="218"/>
      <c r="N3" s="218"/>
      <c r="O3" s="218"/>
      <c r="P3" s="218"/>
    </row>
    <row r="4" spans="2:17" ht="13.5" thickBot="1"/>
    <row r="5" spans="2:17" ht="13.5" thickBot="1">
      <c r="D5" s="151" t="s">
        <v>99</v>
      </c>
      <c r="E5" s="152" t="s">
        <v>100</v>
      </c>
      <c r="F5" s="152" t="s">
        <v>101</v>
      </c>
      <c r="G5" s="152" t="s">
        <v>102</v>
      </c>
      <c r="H5" s="152" t="s">
        <v>103</v>
      </c>
      <c r="I5" s="152" t="s">
        <v>104</v>
      </c>
      <c r="J5" s="152" t="s">
        <v>105</v>
      </c>
      <c r="K5" s="152" t="s">
        <v>106</v>
      </c>
      <c r="L5" s="152" t="s">
        <v>107</v>
      </c>
      <c r="M5" s="152" t="s">
        <v>108</v>
      </c>
      <c r="N5" s="152" t="s">
        <v>109</v>
      </c>
      <c r="O5" s="152" t="s">
        <v>110</v>
      </c>
      <c r="P5" s="153" t="s">
        <v>18</v>
      </c>
      <c r="Q5" s="61"/>
    </row>
    <row r="6" spans="2:17" ht="13.5" thickBot="1">
      <c r="B6" s="6" t="s">
        <v>134</v>
      </c>
      <c r="D6" s="81">
        <f>'Balance Sheet - Opening'!E10</f>
        <v>0</v>
      </c>
      <c r="E6" s="81">
        <f>D66</f>
        <v>0</v>
      </c>
      <c r="F6" s="81">
        <f t="shared" ref="F6:O6" si="0">E66</f>
        <v>0</v>
      </c>
      <c r="G6" s="81">
        <f t="shared" si="0"/>
        <v>0</v>
      </c>
      <c r="H6" s="81">
        <f t="shared" si="0"/>
        <v>0</v>
      </c>
      <c r="I6" s="81">
        <f t="shared" si="0"/>
        <v>0</v>
      </c>
      <c r="J6" s="81">
        <f t="shared" si="0"/>
        <v>0</v>
      </c>
      <c r="K6" s="81">
        <f t="shared" si="0"/>
        <v>0</v>
      </c>
      <c r="L6" s="81">
        <f t="shared" si="0"/>
        <v>0</v>
      </c>
      <c r="M6" s="81">
        <f t="shared" si="0"/>
        <v>0</v>
      </c>
      <c r="N6" s="81">
        <f t="shared" si="0"/>
        <v>0</v>
      </c>
      <c r="O6" s="81">
        <f t="shared" si="0"/>
        <v>0</v>
      </c>
      <c r="P6" s="88"/>
    </row>
    <row r="7" spans="2:17" ht="13.5" thickBot="1">
      <c r="B7" s="227" t="s">
        <v>155</v>
      </c>
      <c r="C7" s="228"/>
      <c r="D7" s="56"/>
      <c r="E7" s="56"/>
      <c r="F7" s="56"/>
      <c r="G7" s="56"/>
      <c r="H7" s="56"/>
      <c r="I7" s="56"/>
      <c r="J7" s="56"/>
      <c r="K7" s="56"/>
      <c r="L7" s="56"/>
      <c r="M7" s="56"/>
      <c r="N7" s="56"/>
      <c r="O7" s="56"/>
      <c r="P7" s="56"/>
    </row>
    <row r="8" spans="2:17">
      <c r="C8" s="14" t="s">
        <v>132</v>
      </c>
      <c r="D8" s="254">
        <v>0</v>
      </c>
      <c r="E8" s="254">
        <v>0</v>
      </c>
      <c r="F8" s="254">
        <v>0</v>
      </c>
      <c r="G8" s="254">
        <v>0</v>
      </c>
      <c r="H8" s="254">
        <v>0</v>
      </c>
      <c r="I8" s="254">
        <v>0</v>
      </c>
      <c r="J8" s="254">
        <v>0</v>
      </c>
      <c r="K8" s="254">
        <v>0</v>
      </c>
      <c r="L8" s="254">
        <v>0</v>
      </c>
      <c r="M8" s="254">
        <v>0</v>
      </c>
      <c r="N8" s="254">
        <v>0</v>
      </c>
      <c r="O8" s="254">
        <v>0</v>
      </c>
      <c r="P8" s="154">
        <f>SUM(D8:O8)</f>
        <v>0</v>
      </c>
    </row>
    <row r="9" spans="2:17">
      <c r="C9" s="14" t="s">
        <v>154</v>
      </c>
      <c r="D9" s="252">
        <v>0</v>
      </c>
      <c r="E9" s="252">
        <v>0</v>
      </c>
      <c r="F9" s="252">
        <v>0</v>
      </c>
      <c r="G9" s="252">
        <v>0</v>
      </c>
      <c r="H9" s="252">
        <v>0</v>
      </c>
      <c r="I9" s="252">
        <v>0</v>
      </c>
      <c r="J9" s="252">
        <v>0</v>
      </c>
      <c r="K9" s="252">
        <v>0</v>
      </c>
      <c r="L9" s="252">
        <v>0</v>
      </c>
      <c r="M9" s="252">
        <v>0</v>
      </c>
      <c r="N9" s="252">
        <v>0</v>
      </c>
      <c r="O9" s="252">
        <v>0</v>
      </c>
      <c r="P9" s="155">
        <f>SUM(D9:O9)</f>
        <v>0</v>
      </c>
    </row>
    <row r="10" spans="2:17">
      <c r="C10" s="14" t="s">
        <v>133</v>
      </c>
      <c r="D10" s="252">
        <v>0</v>
      </c>
      <c r="E10" s="252">
        <v>0</v>
      </c>
      <c r="F10" s="252">
        <v>0</v>
      </c>
      <c r="G10" s="252">
        <v>0</v>
      </c>
      <c r="H10" s="252">
        <v>0</v>
      </c>
      <c r="I10" s="252">
        <v>0</v>
      </c>
      <c r="J10" s="252">
        <v>0</v>
      </c>
      <c r="K10" s="252">
        <v>0</v>
      </c>
      <c r="L10" s="252">
        <v>0</v>
      </c>
      <c r="M10" s="252">
        <v>0</v>
      </c>
      <c r="N10" s="252">
        <v>0</v>
      </c>
      <c r="O10" s="252">
        <v>0</v>
      </c>
      <c r="P10" s="155">
        <f>SUM(D10:O10)</f>
        <v>0</v>
      </c>
    </row>
    <row r="11" spans="2:17">
      <c r="C11" s="14" t="s">
        <v>153</v>
      </c>
      <c r="D11" s="252">
        <v>0</v>
      </c>
      <c r="E11" s="252">
        <v>0</v>
      </c>
      <c r="F11" s="252">
        <v>0</v>
      </c>
      <c r="G11" s="252">
        <v>0</v>
      </c>
      <c r="H11" s="252">
        <v>0</v>
      </c>
      <c r="I11" s="252">
        <v>0</v>
      </c>
      <c r="J11" s="252">
        <v>0</v>
      </c>
      <c r="K11" s="252">
        <v>0</v>
      </c>
      <c r="L11" s="252">
        <v>0</v>
      </c>
      <c r="M11" s="252">
        <v>0</v>
      </c>
      <c r="N11" s="252">
        <v>0</v>
      </c>
      <c r="O11" s="252">
        <v>0</v>
      </c>
      <c r="P11" s="155">
        <f>SUM(D11:O11)</f>
        <v>0</v>
      </c>
    </row>
    <row r="12" spans="2:17">
      <c r="C12" s="14" t="s">
        <v>89</v>
      </c>
      <c r="D12" s="252">
        <v>0</v>
      </c>
      <c r="E12" s="252">
        <v>0</v>
      </c>
      <c r="F12" s="252">
        <v>0</v>
      </c>
      <c r="G12" s="252">
        <v>0</v>
      </c>
      <c r="H12" s="252">
        <v>0</v>
      </c>
      <c r="I12" s="252">
        <v>0</v>
      </c>
      <c r="J12" s="252">
        <v>0</v>
      </c>
      <c r="K12" s="252">
        <v>0</v>
      </c>
      <c r="L12" s="252">
        <v>0</v>
      </c>
      <c r="M12" s="252">
        <v>0</v>
      </c>
      <c r="N12" s="252">
        <v>0</v>
      </c>
      <c r="O12" s="252">
        <v>0</v>
      </c>
      <c r="P12" s="156">
        <f>SUM(D12:O12)</f>
        <v>0</v>
      </c>
    </row>
    <row r="13" spans="2:17">
      <c r="B13" s="20" t="s">
        <v>135</v>
      </c>
      <c r="C13" s="52"/>
      <c r="D13" s="53">
        <f>SUM(D8:D12)</f>
        <v>0</v>
      </c>
      <c r="E13" s="53">
        <f t="shared" ref="E13:O13" si="1">SUM(E8:E12)</f>
        <v>0</v>
      </c>
      <c r="F13" s="53">
        <f t="shared" si="1"/>
        <v>0</v>
      </c>
      <c r="G13" s="53">
        <f t="shared" si="1"/>
        <v>0</v>
      </c>
      <c r="H13" s="53">
        <f t="shared" si="1"/>
        <v>0</v>
      </c>
      <c r="I13" s="53">
        <f t="shared" si="1"/>
        <v>0</v>
      </c>
      <c r="J13" s="53">
        <f t="shared" si="1"/>
        <v>0</v>
      </c>
      <c r="K13" s="53">
        <f t="shared" si="1"/>
        <v>0</v>
      </c>
      <c r="L13" s="53">
        <f t="shared" si="1"/>
        <v>0</v>
      </c>
      <c r="M13" s="53">
        <f t="shared" si="1"/>
        <v>0</v>
      </c>
      <c r="N13" s="53">
        <f t="shared" si="1"/>
        <v>0</v>
      </c>
      <c r="O13" s="53">
        <f t="shared" si="1"/>
        <v>0</v>
      </c>
      <c r="P13" s="157">
        <f>SUM(P8:P12)</f>
        <v>0</v>
      </c>
    </row>
    <row r="14" spans="2:17" ht="13.5" thickBot="1">
      <c r="B14" s="47" t="s">
        <v>136</v>
      </c>
      <c r="C14" s="54"/>
      <c r="D14" s="55">
        <f>D13+D6</f>
        <v>0</v>
      </c>
      <c r="E14" s="55">
        <f t="shared" ref="E14:O14" si="2">E13+E6</f>
        <v>0</v>
      </c>
      <c r="F14" s="55">
        <f t="shared" si="2"/>
        <v>0</v>
      </c>
      <c r="G14" s="55">
        <f t="shared" si="2"/>
        <v>0</v>
      </c>
      <c r="H14" s="55">
        <f t="shared" si="2"/>
        <v>0</v>
      </c>
      <c r="I14" s="55">
        <f t="shared" si="2"/>
        <v>0</v>
      </c>
      <c r="J14" s="55">
        <f t="shared" si="2"/>
        <v>0</v>
      </c>
      <c r="K14" s="55">
        <f t="shared" si="2"/>
        <v>0</v>
      </c>
      <c r="L14" s="55">
        <f t="shared" si="2"/>
        <v>0</v>
      </c>
      <c r="M14" s="55">
        <f t="shared" si="2"/>
        <v>0</v>
      </c>
      <c r="N14" s="55">
        <f t="shared" si="2"/>
        <v>0</v>
      </c>
      <c r="O14" s="55">
        <f t="shared" si="2"/>
        <v>0</v>
      </c>
      <c r="P14" s="88"/>
    </row>
    <row r="15" spans="2:17" ht="13.5" thickBot="1">
      <c r="P15" s="15"/>
    </row>
    <row r="16" spans="2:17" ht="13.5" thickBot="1">
      <c r="B16" s="227" t="s">
        <v>156</v>
      </c>
      <c r="C16" s="228"/>
      <c r="D16" s="56"/>
      <c r="E16" s="56"/>
      <c r="F16" s="56"/>
      <c r="G16" s="56"/>
      <c r="H16" s="56"/>
      <c r="I16" s="56"/>
      <c r="J16" s="56"/>
      <c r="K16" s="56"/>
      <c r="L16" s="56"/>
      <c r="M16" s="56"/>
      <c r="N16" s="56"/>
      <c r="O16" s="56"/>
      <c r="P16" s="56"/>
    </row>
    <row r="17" spans="3:16">
      <c r="C17" s="82" t="s">
        <v>34</v>
      </c>
      <c r="D17" s="83"/>
      <c r="E17" s="83"/>
      <c r="F17" s="83"/>
      <c r="G17" s="83"/>
      <c r="H17" s="83"/>
      <c r="I17" s="83"/>
      <c r="J17" s="83"/>
      <c r="K17" s="83"/>
      <c r="L17" s="83"/>
      <c r="M17" s="83"/>
      <c r="N17" s="83"/>
      <c r="O17" s="83"/>
      <c r="P17" s="83"/>
    </row>
    <row r="18" spans="3:16">
      <c r="C18" s="14" t="s">
        <v>137</v>
      </c>
      <c r="D18" s="254">
        <v>0</v>
      </c>
      <c r="E18" s="254">
        <v>0</v>
      </c>
      <c r="F18" s="254">
        <v>0</v>
      </c>
      <c r="G18" s="254">
        <v>0</v>
      </c>
      <c r="H18" s="254">
        <v>0</v>
      </c>
      <c r="I18" s="254">
        <v>0</v>
      </c>
      <c r="J18" s="254">
        <v>0</v>
      </c>
      <c r="K18" s="254">
        <v>0</v>
      </c>
      <c r="L18" s="254">
        <v>0</v>
      </c>
      <c r="M18" s="254">
        <v>0</v>
      </c>
      <c r="N18" s="254">
        <v>0</v>
      </c>
      <c r="O18" s="254">
        <v>0</v>
      </c>
      <c r="P18" s="154">
        <f>SUM(D18:O18)</f>
        <v>0</v>
      </c>
    </row>
    <row r="19" spans="3:16">
      <c r="C19" s="14" t="s">
        <v>138</v>
      </c>
      <c r="D19" s="252">
        <v>0</v>
      </c>
      <c r="E19" s="252">
        <v>0</v>
      </c>
      <c r="F19" s="252">
        <v>0</v>
      </c>
      <c r="G19" s="252">
        <v>0</v>
      </c>
      <c r="H19" s="252">
        <v>0</v>
      </c>
      <c r="I19" s="252">
        <v>0</v>
      </c>
      <c r="J19" s="252">
        <v>0</v>
      </c>
      <c r="K19" s="252">
        <v>0</v>
      </c>
      <c r="L19" s="252">
        <v>0</v>
      </c>
      <c r="M19" s="252">
        <v>0</v>
      </c>
      <c r="N19" s="252">
        <v>0</v>
      </c>
      <c r="O19" s="252">
        <v>0</v>
      </c>
      <c r="P19" s="154">
        <f t="shared" ref="P19:P30" si="3">SUM(D19:O19)</f>
        <v>0</v>
      </c>
    </row>
    <row r="20" spans="3:16">
      <c r="C20" s="14" t="s">
        <v>139</v>
      </c>
      <c r="D20" s="252">
        <v>0</v>
      </c>
      <c r="E20" s="252">
        <v>0</v>
      </c>
      <c r="F20" s="252">
        <v>0</v>
      </c>
      <c r="G20" s="252">
        <v>0</v>
      </c>
      <c r="H20" s="252">
        <v>0</v>
      </c>
      <c r="I20" s="252">
        <v>0</v>
      </c>
      <c r="J20" s="252">
        <v>0</v>
      </c>
      <c r="K20" s="252">
        <v>0</v>
      </c>
      <c r="L20" s="252">
        <v>0</v>
      </c>
      <c r="M20" s="252">
        <v>0</v>
      </c>
      <c r="N20" s="252">
        <v>0</v>
      </c>
      <c r="O20" s="252">
        <v>0</v>
      </c>
      <c r="P20" s="154">
        <f t="shared" si="3"/>
        <v>0</v>
      </c>
    </row>
    <row r="21" spans="3:16">
      <c r="C21" s="14" t="s">
        <v>140</v>
      </c>
      <c r="D21" s="252">
        <v>0</v>
      </c>
      <c r="E21" s="252">
        <v>0</v>
      </c>
      <c r="F21" s="252">
        <v>0</v>
      </c>
      <c r="G21" s="252">
        <v>0</v>
      </c>
      <c r="H21" s="252">
        <v>0</v>
      </c>
      <c r="I21" s="252">
        <v>0</v>
      </c>
      <c r="J21" s="252">
        <v>0</v>
      </c>
      <c r="K21" s="252">
        <v>0</v>
      </c>
      <c r="L21" s="252">
        <v>0</v>
      </c>
      <c r="M21" s="252">
        <v>0</v>
      </c>
      <c r="N21" s="252">
        <v>0</v>
      </c>
      <c r="O21" s="252">
        <v>0</v>
      </c>
      <c r="P21" s="154">
        <f t="shared" si="3"/>
        <v>0</v>
      </c>
    </row>
    <row r="22" spans="3:16">
      <c r="C22" s="14" t="s">
        <v>98</v>
      </c>
      <c r="D22" s="252">
        <v>0</v>
      </c>
      <c r="E22" s="252">
        <v>0</v>
      </c>
      <c r="F22" s="252">
        <v>0</v>
      </c>
      <c r="G22" s="252">
        <v>0</v>
      </c>
      <c r="H22" s="252">
        <v>0</v>
      </c>
      <c r="I22" s="252">
        <v>0</v>
      </c>
      <c r="J22" s="252">
        <v>0</v>
      </c>
      <c r="K22" s="252">
        <v>0</v>
      </c>
      <c r="L22" s="252">
        <v>0</v>
      </c>
      <c r="M22" s="252">
        <v>0</v>
      </c>
      <c r="N22" s="252">
        <v>0</v>
      </c>
      <c r="O22" s="252">
        <v>0</v>
      </c>
      <c r="P22" s="154">
        <f t="shared" si="3"/>
        <v>0</v>
      </c>
    </row>
    <row r="23" spans="3:16">
      <c r="C23" s="14" t="s">
        <v>28</v>
      </c>
      <c r="D23" s="252">
        <v>0</v>
      </c>
      <c r="E23" s="252">
        <v>0</v>
      </c>
      <c r="F23" s="252">
        <v>0</v>
      </c>
      <c r="G23" s="252">
        <v>0</v>
      </c>
      <c r="H23" s="252">
        <v>0</v>
      </c>
      <c r="I23" s="252">
        <v>0</v>
      </c>
      <c r="J23" s="252">
        <v>0</v>
      </c>
      <c r="K23" s="252">
        <v>0</v>
      </c>
      <c r="L23" s="252">
        <v>0</v>
      </c>
      <c r="M23" s="252">
        <v>0</v>
      </c>
      <c r="N23" s="252">
        <v>0</v>
      </c>
      <c r="O23" s="252">
        <v>0</v>
      </c>
      <c r="P23" s="154">
        <f t="shared" si="3"/>
        <v>0</v>
      </c>
    </row>
    <row r="24" spans="3:16">
      <c r="C24" s="14" t="s">
        <v>247</v>
      </c>
      <c r="D24" s="252">
        <v>0</v>
      </c>
      <c r="E24" s="252">
        <v>0</v>
      </c>
      <c r="F24" s="252">
        <v>0</v>
      </c>
      <c r="G24" s="252">
        <v>0</v>
      </c>
      <c r="H24" s="252">
        <v>0</v>
      </c>
      <c r="I24" s="252">
        <v>0</v>
      </c>
      <c r="J24" s="252">
        <v>0</v>
      </c>
      <c r="K24" s="252">
        <v>0</v>
      </c>
      <c r="L24" s="252">
        <v>0</v>
      </c>
      <c r="M24" s="252">
        <v>0</v>
      </c>
      <c r="N24" s="252">
        <v>0</v>
      </c>
      <c r="O24" s="252">
        <v>0</v>
      </c>
      <c r="P24" s="154">
        <f t="shared" si="3"/>
        <v>0</v>
      </c>
    </row>
    <row r="25" spans="3:16">
      <c r="C25" s="14" t="s">
        <v>188</v>
      </c>
      <c r="D25" s="252">
        <v>0</v>
      </c>
      <c r="E25" s="252">
        <v>0</v>
      </c>
      <c r="F25" s="252">
        <v>0</v>
      </c>
      <c r="G25" s="252">
        <v>0</v>
      </c>
      <c r="H25" s="252">
        <v>0</v>
      </c>
      <c r="I25" s="252">
        <v>0</v>
      </c>
      <c r="J25" s="252">
        <v>0</v>
      </c>
      <c r="K25" s="252">
        <v>0</v>
      </c>
      <c r="L25" s="252">
        <v>0</v>
      </c>
      <c r="M25" s="252">
        <v>0</v>
      </c>
      <c r="N25" s="252">
        <v>0</v>
      </c>
      <c r="O25" s="252">
        <v>0</v>
      </c>
      <c r="P25" s="154">
        <f t="shared" si="3"/>
        <v>0</v>
      </c>
    </row>
    <row r="26" spans="3:16">
      <c r="C26" s="14" t="s">
        <v>249</v>
      </c>
      <c r="D26" s="252">
        <v>0</v>
      </c>
      <c r="E26" s="252">
        <v>0</v>
      </c>
      <c r="F26" s="252">
        <v>0</v>
      </c>
      <c r="G26" s="252">
        <v>0</v>
      </c>
      <c r="H26" s="252">
        <v>0</v>
      </c>
      <c r="I26" s="252">
        <v>0</v>
      </c>
      <c r="J26" s="252">
        <v>0</v>
      </c>
      <c r="K26" s="252">
        <v>0</v>
      </c>
      <c r="L26" s="252">
        <v>0</v>
      </c>
      <c r="M26" s="252">
        <v>0</v>
      </c>
      <c r="N26" s="252">
        <v>0</v>
      </c>
      <c r="O26" s="252">
        <v>0</v>
      </c>
      <c r="P26" s="154">
        <f>SUM(D26:O26)</f>
        <v>0</v>
      </c>
    </row>
    <row r="27" spans="3:16">
      <c r="C27" s="14" t="s">
        <v>248</v>
      </c>
      <c r="D27" s="252">
        <v>0</v>
      </c>
      <c r="E27" s="252">
        <v>0</v>
      </c>
      <c r="F27" s="252">
        <v>0</v>
      </c>
      <c r="G27" s="252">
        <v>0</v>
      </c>
      <c r="H27" s="252">
        <v>0</v>
      </c>
      <c r="I27" s="252">
        <v>0</v>
      </c>
      <c r="J27" s="252">
        <v>0</v>
      </c>
      <c r="K27" s="252">
        <v>0</v>
      </c>
      <c r="L27" s="252">
        <v>0</v>
      </c>
      <c r="M27" s="252">
        <v>0</v>
      </c>
      <c r="N27" s="252">
        <v>0</v>
      </c>
      <c r="O27" s="252">
        <v>0</v>
      </c>
      <c r="P27" s="154">
        <f>SUM(D27:O27)</f>
        <v>0</v>
      </c>
    </row>
    <row r="28" spans="3:16">
      <c r="C28" s="14" t="s">
        <v>150</v>
      </c>
      <c r="D28" s="252">
        <v>0</v>
      </c>
      <c r="E28" s="252">
        <v>0</v>
      </c>
      <c r="F28" s="252">
        <v>0</v>
      </c>
      <c r="G28" s="252">
        <v>0</v>
      </c>
      <c r="H28" s="252">
        <v>0</v>
      </c>
      <c r="I28" s="252">
        <v>0</v>
      </c>
      <c r="J28" s="252">
        <v>0</v>
      </c>
      <c r="K28" s="252">
        <v>0</v>
      </c>
      <c r="L28" s="252">
        <v>0</v>
      </c>
      <c r="M28" s="252">
        <v>0</v>
      </c>
      <c r="N28" s="252">
        <v>0</v>
      </c>
      <c r="O28" s="252">
        <v>0</v>
      </c>
      <c r="P28" s="154">
        <f>SUM(D28:O28)</f>
        <v>0</v>
      </c>
    </row>
    <row r="29" spans="3:16">
      <c r="C29" s="14" t="s">
        <v>167</v>
      </c>
      <c r="D29" s="252">
        <v>0</v>
      </c>
      <c r="E29" s="252">
        <v>0</v>
      </c>
      <c r="F29" s="252">
        <v>0</v>
      </c>
      <c r="G29" s="252">
        <v>0</v>
      </c>
      <c r="H29" s="252">
        <v>0</v>
      </c>
      <c r="I29" s="252">
        <v>0</v>
      </c>
      <c r="J29" s="252">
        <v>0</v>
      </c>
      <c r="K29" s="252">
        <v>0</v>
      </c>
      <c r="L29" s="252">
        <v>0</v>
      </c>
      <c r="M29" s="252">
        <v>0</v>
      </c>
      <c r="N29" s="252">
        <v>0</v>
      </c>
      <c r="O29" s="252">
        <v>0</v>
      </c>
      <c r="P29" s="154">
        <f>SUM(D29:O29)</f>
        <v>0</v>
      </c>
    </row>
    <row r="30" spans="3:16">
      <c r="C30" s="14" t="s">
        <v>89</v>
      </c>
      <c r="D30" s="252">
        <v>0</v>
      </c>
      <c r="E30" s="252">
        <v>0</v>
      </c>
      <c r="F30" s="252">
        <v>0</v>
      </c>
      <c r="G30" s="252">
        <v>0</v>
      </c>
      <c r="H30" s="252">
        <v>0</v>
      </c>
      <c r="I30" s="252">
        <v>0</v>
      </c>
      <c r="J30" s="252">
        <v>0</v>
      </c>
      <c r="K30" s="252">
        <v>0</v>
      </c>
      <c r="L30" s="252">
        <v>0</v>
      </c>
      <c r="M30" s="252">
        <v>0</v>
      </c>
      <c r="N30" s="252">
        <v>0</v>
      </c>
      <c r="O30" s="252">
        <v>0</v>
      </c>
      <c r="P30" s="158">
        <f t="shared" si="3"/>
        <v>0</v>
      </c>
    </row>
    <row r="31" spans="3:16">
      <c r="C31" s="84" t="s">
        <v>141</v>
      </c>
      <c r="D31" s="53">
        <f>SUM(D18:D30)</f>
        <v>0</v>
      </c>
      <c r="E31" s="53">
        <f t="shared" ref="E31:O31" si="4">SUM(E18:E30)</f>
        <v>0</v>
      </c>
      <c r="F31" s="53">
        <f t="shared" si="4"/>
        <v>0</v>
      </c>
      <c r="G31" s="53">
        <f t="shared" si="4"/>
        <v>0</v>
      </c>
      <c r="H31" s="53">
        <f t="shared" si="4"/>
        <v>0</v>
      </c>
      <c r="I31" s="53">
        <f t="shared" si="4"/>
        <v>0</v>
      </c>
      <c r="J31" s="53">
        <f t="shared" si="4"/>
        <v>0</v>
      </c>
      <c r="K31" s="53">
        <f t="shared" si="4"/>
        <v>0</v>
      </c>
      <c r="L31" s="53">
        <f t="shared" si="4"/>
        <v>0</v>
      </c>
      <c r="M31" s="53">
        <f t="shared" si="4"/>
        <v>0</v>
      </c>
      <c r="N31" s="53">
        <f t="shared" si="4"/>
        <v>0</v>
      </c>
      <c r="O31" s="53">
        <f t="shared" si="4"/>
        <v>0</v>
      </c>
      <c r="P31" s="157">
        <f>SUM(P18:P30)</f>
        <v>0</v>
      </c>
    </row>
    <row r="32" spans="3:16">
      <c r="P32" s="15"/>
    </row>
    <row r="33" spans="3:16">
      <c r="C33" s="23" t="s">
        <v>189</v>
      </c>
      <c r="D33" s="19"/>
      <c r="E33" s="19"/>
      <c r="F33" s="19"/>
      <c r="G33" s="19"/>
      <c r="H33" s="19"/>
      <c r="I33" s="19"/>
      <c r="J33" s="19"/>
      <c r="K33" s="19"/>
      <c r="L33" s="19"/>
      <c r="M33" s="19"/>
      <c r="N33" s="19"/>
      <c r="O33" s="19"/>
      <c r="P33" s="19"/>
    </row>
    <row r="34" spans="3:16">
      <c r="C34" s="14" t="s">
        <v>140</v>
      </c>
      <c r="D34" s="254">
        <v>0</v>
      </c>
      <c r="E34" s="254">
        <v>0</v>
      </c>
      <c r="F34" s="254">
        <v>0</v>
      </c>
      <c r="G34" s="254">
        <v>0</v>
      </c>
      <c r="H34" s="254">
        <v>0</v>
      </c>
      <c r="I34" s="254">
        <v>0</v>
      </c>
      <c r="J34" s="254">
        <v>0</v>
      </c>
      <c r="K34" s="254">
        <v>0</v>
      </c>
      <c r="L34" s="254">
        <v>0</v>
      </c>
      <c r="M34" s="254">
        <v>0</v>
      </c>
      <c r="N34" s="254">
        <v>0</v>
      </c>
      <c r="O34" s="254">
        <v>0</v>
      </c>
      <c r="P34" s="154">
        <f>SUM(D34:O34)</f>
        <v>0</v>
      </c>
    </row>
    <row r="35" spans="3:16">
      <c r="C35" s="14" t="s">
        <v>147</v>
      </c>
      <c r="D35" s="252">
        <v>0</v>
      </c>
      <c r="E35" s="252">
        <v>0</v>
      </c>
      <c r="F35" s="252">
        <v>0</v>
      </c>
      <c r="G35" s="252">
        <v>0</v>
      </c>
      <c r="H35" s="252">
        <v>0</v>
      </c>
      <c r="I35" s="252">
        <v>0</v>
      </c>
      <c r="J35" s="252">
        <v>0</v>
      </c>
      <c r="K35" s="252">
        <v>0</v>
      </c>
      <c r="L35" s="252">
        <v>0</v>
      </c>
      <c r="M35" s="252">
        <v>0</v>
      </c>
      <c r="N35" s="252">
        <v>0</v>
      </c>
      <c r="O35" s="252">
        <v>0</v>
      </c>
      <c r="P35" s="154">
        <f t="shared" ref="P35:P48" si="5">SUM(D35:O35)</f>
        <v>0</v>
      </c>
    </row>
    <row r="36" spans="3:16">
      <c r="C36" s="14" t="s">
        <v>142</v>
      </c>
      <c r="D36" s="252">
        <v>0</v>
      </c>
      <c r="E36" s="252">
        <v>0</v>
      </c>
      <c r="F36" s="252">
        <v>0</v>
      </c>
      <c r="G36" s="252">
        <v>0</v>
      </c>
      <c r="H36" s="252">
        <v>0</v>
      </c>
      <c r="I36" s="252">
        <v>0</v>
      </c>
      <c r="J36" s="252">
        <v>0</v>
      </c>
      <c r="K36" s="252">
        <v>0</v>
      </c>
      <c r="L36" s="252">
        <v>0</v>
      </c>
      <c r="M36" s="252">
        <v>0</v>
      </c>
      <c r="N36" s="252">
        <v>0</v>
      </c>
      <c r="O36" s="252">
        <v>0</v>
      </c>
      <c r="P36" s="154">
        <f t="shared" si="5"/>
        <v>0</v>
      </c>
    </row>
    <row r="37" spans="3:16">
      <c r="C37" s="14" t="s">
        <v>143</v>
      </c>
      <c r="D37" s="252">
        <v>0</v>
      </c>
      <c r="E37" s="252">
        <v>0</v>
      </c>
      <c r="F37" s="252">
        <v>0</v>
      </c>
      <c r="G37" s="252">
        <v>0</v>
      </c>
      <c r="H37" s="252">
        <v>0</v>
      </c>
      <c r="I37" s="252">
        <v>0</v>
      </c>
      <c r="J37" s="252">
        <v>0</v>
      </c>
      <c r="K37" s="252">
        <v>0</v>
      </c>
      <c r="L37" s="252">
        <v>0</v>
      </c>
      <c r="M37" s="252">
        <v>0</v>
      </c>
      <c r="N37" s="252">
        <v>0</v>
      </c>
      <c r="O37" s="252">
        <v>0</v>
      </c>
      <c r="P37" s="154">
        <f t="shared" si="5"/>
        <v>0</v>
      </c>
    </row>
    <row r="38" spans="3:16">
      <c r="C38" s="14" t="s">
        <v>229</v>
      </c>
      <c r="D38" s="252">
        <v>0</v>
      </c>
      <c r="E38" s="252">
        <v>0</v>
      </c>
      <c r="F38" s="252">
        <v>0</v>
      </c>
      <c r="G38" s="252">
        <v>0</v>
      </c>
      <c r="H38" s="252">
        <v>0</v>
      </c>
      <c r="I38" s="252">
        <v>0</v>
      </c>
      <c r="J38" s="252">
        <v>0</v>
      </c>
      <c r="K38" s="252">
        <v>0</v>
      </c>
      <c r="L38" s="252">
        <v>0</v>
      </c>
      <c r="M38" s="252">
        <v>0</v>
      </c>
      <c r="N38" s="252">
        <v>0</v>
      </c>
      <c r="O38" s="252">
        <v>0</v>
      </c>
      <c r="P38" s="154">
        <f t="shared" si="5"/>
        <v>0</v>
      </c>
    </row>
    <row r="39" spans="3:16">
      <c r="C39" s="14" t="s">
        <v>245</v>
      </c>
      <c r="D39" s="252">
        <v>0</v>
      </c>
      <c r="E39" s="252">
        <v>0</v>
      </c>
      <c r="F39" s="252">
        <v>0</v>
      </c>
      <c r="G39" s="252">
        <v>0</v>
      </c>
      <c r="H39" s="252">
        <v>0</v>
      </c>
      <c r="I39" s="252">
        <v>0</v>
      </c>
      <c r="J39" s="252">
        <v>0</v>
      </c>
      <c r="K39" s="252">
        <v>0</v>
      </c>
      <c r="L39" s="252">
        <v>0</v>
      </c>
      <c r="M39" s="252">
        <v>0</v>
      </c>
      <c r="N39" s="252">
        <v>0</v>
      </c>
      <c r="O39" s="252">
        <v>0</v>
      </c>
      <c r="P39" s="154">
        <f t="shared" si="5"/>
        <v>0</v>
      </c>
    </row>
    <row r="40" spans="3:16">
      <c r="C40" s="14" t="s">
        <v>60</v>
      </c>
      <c r="D40" s="252">
        <v>0</v>
      </c>
      <c r="E40" s="252">
        <v>0</v>
      </c>
      <c r="F40" s="252">
        <v>0</v>
      </c>
      <c r="G40" s="252">
        <v>0</v>
      </c>
      <c r="H40" s="252">
        <v>0</v>
      </c>
      <c r="I40" s="252">
        <v>0</v>
      </c>
      <c r="J40" s="252">
        <v>0</v>
      </c>
      <c r="K40" s="252">
        <v>0</v>
      </c>
      <c r="L40" s="252">
        <v>0</v>
      </c>
      <c r="M40" s="252">
        <v>0</v>
      </c>
      <c r="N40" s="252">
        <v>0</v>
      </c>
      <c r="O40" s="252">
        <v>0</v>
      </c>
      <c r="P40" s="154">
        <f t="shared" si="5"/>
        <v>0</v>
      </c>
    </row>
    <row r="41" spans="3:16">
      <c r="C41" s="14" t="s">
        <v>59</v>
      </c>
      <c r="D41" s="252">
        <v>0</v>
      </c>
      <c r="E41" s="252">
        <v>0</v>
      </c>
      <c r="F41" s="252">
        <v>0</v>
      </c>
      <c r="G41" s="252">
        <v>0</v>
      </c>
      <c r="H41" s="252">
        <v>0</v>
      </c>
      <c r="I41" s="252">
        <v>0</v>
      </c>
      <c r="J41" s="252">
        <v>0</v>
      </c>
      <c r="K41" s="252">
        <v>0</v>
      </c>
      <c r="L41" s="252">
        <v>0</v>
      </c>
      <c r="M41" s="252">
        <v>0</v>
      </c>
      <c r="N41" s="252">
        <v>0</v>
      </c>
      <c r="O41" s="252">
        <v>0</v>
      </c>
      <c r="P41" s="154">
        <f>SUM(D41:O41)</f>
        <v>0</v>
      </c>
    </row>
    <row r="42" spans="3:16">
      <c r="C42" s="14" t="s">
        <v>168</v>
      </c>
      <c r="D42" s="252">
        <v>0</v>
      </c>
      <c r="E42" s="252">
        <v>0</v>
      </c>
      <c r="F42" s="252">
        <v>0</v>
      </c>
      <c r="G42" s="252">
        <v>0</v>
      </c>
      <c r="H42" s="252">
        <v>0</v>
      </c>
      <c r="I42" s="252">
        <v>0</v>
      </c>
      <c r="J42" s="252">
        <v>0</v>
      </c>
      <c r="K42" s="252">
        <v>0</v>
      </c>
      <c r="L42" s="252">
        <v>0</v>
      </c>
      <c r="M42" s="252">
        <v>0</v>
      </c>
      <c r="N42" s="252">
        <v>0</v>
      </c>
      <c r="O42" s="252">
        <v>0</v>
      </c>
      <c r="P42" s="154">
        <f t="shared" si="5"/>
        <v>0</v>
      </c>
    </row>
    <row r="43" spans="3:16">
      <c r="C43" s="14" t="s">
        <v>242</v>
      </c>
      <c r="D43" s="252">
        <v>0</v>
      </c>
      <c r="E43" s="252">
        <v>0</v>
      </c>
      <c r="F43" s="252">
        <v>0</v>
      </c>
      <c r="G43" s="252">
        <v>0</v>
      </c>
      <c r="H43" s="252">
        <v>0</v>
      </c>
      <c r="I43" s="252">
        <v>0</v>
      </c>
      <c r="J43" s="252">
        <v>0</v>
      </c>
      <c r="K43" s="252">
        <v>0</v>
      </c>
      <c r="L43" s="252">
        <v>0</v>
      </c>
      <c r="M43" s="252">
        <v>0</v>
      </c>
      <c r="N43" s="252">
        <v>0</v>
      </c>
      <c r="O43" s="252">
        <v>0</v>
      </c>
      <c r="P43" s="154">
        <f t="shared" si="5"/>
        <v>0</v>
      </c>
    </row>
    <row r="44" spans="3:16">
      <c r="C44" s="14" t="s">
        <v>243</v>
      </c>
      <c r="D44" s="252">
        <v>0</v>
      </c>
      <c r="E44" s="252">
        <v>0</v>
      </c>
      <c r="F44" s="252">
        <v>0</v>
      </c>
      <c r="G44" s="252">
        <v>0</v>
      </c>
      <c r="H44" s="252">
        <v>0</v>
      </c>
      <c r="I44" s="252">
        <v>0</v>
      </c>
      <c r="J44" s="252">
        <v>0</v>
      </c>
      <c r="K44" s="252">
        <v>0</v>
      </c>
      <c r="L44" s="252">
        <v>0</v>
      </c>
      <c r="M44" s="252">
        <v>0</v>
      </c>
      <c r="N44" s="252">
        <v>0</v>
      </c>
      <c r="O44" s="252">
        <v>0</v>
      </c>
      <c r="P44" s="154">
        <f t="shared" si="5"/>
        <v>0</v>
      </c>
    </row>
    <row r="45" spans="3:16">
      <c r="C45" s="14" t="s">
        <v>97</v>
      </c>
      <c r="D45" s="252">
        <v>0</v>
      </c>
      <c r="E45" s="252">
        <v>0</v>
      </c>
      <c r="F45" s="252">
        <v>0</v>
      </c>
      <c r="G45" s="252">
        <v>0</v>
      </c>
      <c r="H45" s="252">
        <v>0</v>
      </c>
      <c r="I45" s="252">
        <v>0</v>
      </c>
      <c r="J45" s="252">
        <v>0</v>
      </c>
      <c r="K45" s="252">
        <v>0</v>
      </c>
      <c r="L45" s="252">
        <v>0</v>
      </c>
      <c r="M45" s="252">
        <v>0</v>
      </c>
      <c r="N45" s="252">
        <v>0</v>
      </c>
      <c r="O45" s="252">
        <v>0</v>
      </c>
      <c r="P45" s="154">
        <f t="shared" si="5"/>
        <v>0</v>
      </c>
    </row>
    <row r="46" spans="3:16">
      <c r="C46" s="14" t="s">
        <v>29</v>
      </c>
      <c r="D46" s="252">
        <v>0</v>
      </c>
      <c r="E46" s="252">
        <v>0</v>
      </c>
      <c r="F46" s="252">
        <v>0</v>
      </c>
      <c r="G46" s="252">
        <v>0</v>
      </c>
      <c r="H46" s="252">
        <v>0</v>
      </c>
      <c r="I46" s="252">
        <v>0</v>
      </c>
      <c r="J46" s="252">
        <v>0</v>
      </c>
      <c r="K46" s="252">
        <v>0</v>
      </c>
      <c r="L46" s="252">
        <v>0</v>
      </c>
      <c r="M46" s="252">
        <v>0</v>
      </c>
      <c r="N46" s="252">
        <v>0</v>
      </c>
      <c r="O46" s="252">
        <v>0</v>
      </c>
      <c r="P46" s="154">
        <f t="shared" si="5"/>
        <v>0</v>
      </c>
    </row>
    <row r="47" spans="3:16">
      <c r="C47" s="14" t="s">
        <v>166</v>
      </c>
      <c r="D47" s="252">
        <v>0</v>
      </c>
      <c r="E47" s="252">
        <v>0</v>
      </c>
      <c r="F47" s="252">
        <v>0</v>
      </c>
      <c r="G47" s="252">
        <v>0</v>
      </c>
      <c r="H47" s="252">
        <v>0</v>
      </c>
      <c r="I47" s="252">
        <v>0</v>
      </c>
      <c r="J47" s="252">
        <v>0</v>
      </c>
      <c r="K47" s="252">
        <v>0</v>
      </c>
      <c r="L47" s="252">
        <v>0</v>
      </c>
      <c r="M47" s="252">
        <v>0</v>
      </c>
      <c r="N47" s="252">
        <v>0</v>
      </c>
      <c r="O47" s="252">
        <v>0</v>
      </c>
      <c r="P47" s="154">
        <f t="shared" si="5"/>
        <v>0</v>
      </c>
    </row>
    <row r="48" spans="3:16">
      <c r="C48" s="14" t="s">
        <v>89</v>
      </c>
      <c r="D48" s="252">
        <v>0</v>
      </c>
      <c r="E48" s="252">
        <v>0</v>
      </c>
      <c r="F48" s="252">
        <v>0</v>
      </c>
      <c r="G48" s="252">
        <v>0</v>
      </c>
      <c r="H48" s="252">
        <v>0</v>
      </c>
      <c r="I48" s="252">
        <v>0</v>
      </c>
      <c r="J48" s="252">
        <v>0</v>
      </c>
      <c r="K48" s="252">
        <v>0</v>
      </c>
      <c r="L48" s="252">
        <v>0</v>
      </c>
      <c r="M48" s="252">
        <v>0</v>
      </c>
      <c r="N48" s="252">
        <v>0</v>
      </c>
      <c r="O48" s="252">
        <v>0</v>
      </c>
      <c r="P48" s="158">
        <f t="shared" si="5"/>
        <v>0</v>
      </c>
    </row>
    <row r="49" spans="2:16">
      <c r="C49" s="20" t="s">
        <v>144</v>
      </c>
      <c r="D49" s="53">
        <f>SUM(D34:D48)</f>
        <v>0</v>
      </c>
      <c r="E49" s="53">
        <f t="shared" ref="E49:O49" si="6">SUM(E34:E48)</f>
        <v>0</v>
      </c>
      <c r="F49" s="53">
        <f t="shared" si="6"/>
        <v>0</v>
      </c>
      <c r="G49" s="53">
        <f t="shared" si="6"/>
        <v>0</v>
      </c>
      <c r="H49" s="53">
        <f t="shared" si="6"/>
        <v>0</v>
      </c>
      <c r="I49" s="53">
        <f t="shared" si="6"/>
        <v>0</v>
      </c>
      <c r="J49" s="53">
        <f t="shared" si="6"/>
        <v>0</v>
      </c>
      <c r="K49" s="53">
        <f t="shared" si="6"/>
        <v>0</v>
      </c>
      <c r="L49" s="53">
        <f t="shared" si="6"/>
        <v>0</v>
      </c>
      <c r="M49" s="53">
        <f t="shared" si="6"/>
        <v>0</v>
      </c>
      <c r="N49" s="53">
        <f t="shared" si="6"/>
        <v>0</v>
      </c>
      <c r="O49" s="53">
        <f t="shared" si="6"/>
        <v>0</v>
      </c>
      <c r="P49" s="157">
        <f>SUM(P34:P48)</f>
        <v>0</v>
      </c>
    </row>
    <row r="50" spans="2:16">
      <c r="P50" s="15"/>
    </row>
    <row r="51" spans="2:16">
      <c r="C51" s="23" t="s">
        <v>130</v>
      </c>
      <c r="D51" s="19"/>
      <c r="E51" s="19"/>
      <c r="F51" s="19"/>
      <c r="G51" s="19"/>
      <c r="H51" s="19"/>
      <c r="I51" s="19"/>
      <c r="J51" s="19"/>
      <c r="K51" s="19"/>
      <c r="L51" s="19"/>
      <c r="M51" s="19"/>
      <c r="N51" s="19"/>
      <c r="O51" s="19"/>
      <c r="P51" s="19"/>
    </row>
    <row r="52" spans="2:16">
      <c r="C52" s="14" t="s">
        <v>171</v>
      </c>
      <c r="D52" s="254">
        <v>0</v>
      </c>
      <c r="E52" s="254">
        <v>0</v>
      </c>
      <c r="F52" s="254">
        <v>0</v>
      </c>
      <c r="G52" s="254">
        <v>0</v>
      </c>
      <c r="H52" s="254">
        <v>0</v>
      </c>
      <c r="I52" s="254">
        <v>0</v>
      </c>
      <c r="J52" s="254">
        <v>0</v>
      </c>
      <c r="K52" s="254">
        <v>0</v>
      </c>
      <c r="L52" s="254">
        <v>0</v>
      </c>
      <c r="M52" s="254">
        <v>0</v>
      </c>
      <c r="N52" s="254">
        <v>0</v>
      </c>
      <c r="O52" s="254">
        <v>0</v>
      </c>
      <c r="P52" s="154">
        <f>SUM(D52:O52)</f>
        <v>0</v>
      </c>
    </row>
    <row r="53" spans="2:16">
      <c r="C53" s="14" t="s">
        <v>19</v>
      </c>
      <c r="D53" s="252">
        <v>0</v>
      </c>
      <c r="E53" s="252">
        <v>0</v>
      </c>
      <c r="F53" s="252">
        <v>0</v>
      </c>
      <c r="G53" s="252">
        <v>0</v>
      </c>
      <c r="H53" s="252">
        <v>0</v>
      </c>
      <c r="I53" s="252">
        <v>0</v>
      </c>
      <c r="J53" s="252">
        <v>0</v>
      </c>
      <c r="K53" s="252">
        <v>0</v>
      </c>
      <c r="L53" s="252">
        <v>0</v>
      </c>
      <c r="M53" s="252">
        <v>0</v>
      </c>
      <c r="N53" s="252">
        <v>0</v>
      </c>
      <c r="O53" s="252">
        <v>0</v>
      </c>
      <c r="P53" s="154">
        <f t="shared" ref="P53:P59" si="7">SUM(D53:O53)</f>
        <v>0</v>
      </c>
    </row>
    <row r="54" spans="2:16">
      <c r="C54" s="14" t="s">
        <v>246</v>
      </c>
      <c r="D54" s="252">
        <v>0</v>
      </c>
      <c r="E54" s="252">
        <v>0</v>
      </c>
      <c r="F54" s="252">
        <v>0</v>
      </c>
      <c r="G54" s="252">
        <v>0</v>
      </c>
      <c r="H54" s="252">
        <v>0</v>
      </c>
      <c r="I54" s="252">
        <v>0</v>
      </c>
      <c r="J54" s="252">
        <v>0</v>
      </c>
      <c r="K54" s="252">
        <v>0</v>
      </c>
      <c r="L54" s="252">
        <v>0</v>
      </c>
      <c r="M54" s="252">
        <v>0</v>
      </c>
      <c r="N54" s="252">
        <v>0</v>
      </c>
      <c r="O54" s="252">
        <v>0</v>
      </c>
      <c r="P54" s="154">
        <f t="shared" si="7"/>
        <v>0</v>
      </c>
    </row>
    <row r="55" spans="2:16">
      <c r="C55" s="14" t="s">
        <v>183</v>
      </c>
      <c r="D55" s="252">
        <v>0</v>
      </c>
      <c r="E55" s="252">
        <v>0</v>
      </c>
      <c r="F55" s="252">
        <v>0</v>
      </c>
      <c r="G55" s="252">
        <v>0</v>
      </c>
      <c r="H55" s="252">
        <v>0</v>
      </c>
      <c r="I55" s="252">
        <v>0</v>
      </c>
      <c r="J55" s="252">
        <v>0</v>
      </c>
      <c r="K55" s="252">
        <v>0</v>
      </c>
      <c r="L55" s="252">
        <v>0</v>
      </c>
      <c r="M55" s="252">
        <v>0</v>
      </c>
      <c r="N55" s="252">
        <v>0</v>
      </c>
      <c r="O55" s="252">
        <v>0</v>
      </c>
      <c r="P55" s="154">
        <f t="shared" si="7"/>
        <v>0</v>
      </c>
    </row>
    <row r="56" spans="2:16">
      <c r="C56" s="14" t="s">
        <v>145</v>
      </c>
      <c r="D56" s="252">
        <v>0</v>
      </c>
      <c r="E56" s="252">
        <v>0</v>
      </c>
      <c r="F56" s="252">
        <v>0</v>
      </c>
      <c r="G56" s="252">
        <v>0</v>
      </c>
      <c r="H56" s="252">
        <v>0</v>
      </c>
      <c r="I56" s="252">
        <v>0</v>
      </c>
      <c r="J56" s="252">
        <v>0</v>
      </c>
      <c r="K56" s="252">
        <v>0</v>
      </c>
      <c r="L56" s="252">
        <v>0</v>
      </c>
      <c r="M56" s="252">
        <v>0</v>
      </c>
      <c r="N56" s="252">
        <v>0</v>
      </c>
      <c r="O56" s="252">
        <v>0</v>
      </c>
      <c r="P56" s="154">
        <f t="shared" si="7"/>
        <v>0</v>
      </c>
    </row>
    <row r="57" spans="2:16">
      <c r="C57" s="14" t="s">
        <v>140</v>
      </c>
      <c r="D57" s="252">
        <v>0</v>
      </c>
      <c r="E57" s="252">
        <v>0</v>
      </c>
      <c r="F57" s="252">
        <v>0</v>
      </c>
      <c r="G57" s="252">
        <v>0</v>
      </c>
      <c r="H57" s="252">
        <v>0</v>
      </c>
      <c r="I57" s="252">
        <v>0</v>
      </c>
      <c r="J57" s="252">
        <v>0</v>
      </c>
      <c r="K57" s="252">
        <v>0</v>
      </c>
      <c r="L57" s="252">
        <v>0</v>
      </c>
      <c r="M57" s="252">
        <v>0</v>
      </c>
      <c r="N57" s="252">
        <v>0</v>
      </c>
      <c r="O57" s="252">
        <v>0</v>
      </c>
      <c r="P57" s="154">
        <f t="shared" si="7"/>
        <v>0</v>
      </c>
    </row>
    <row r="58" spans="2:16">
      <c r="C58" s="14" t="s">
        <v>146</v>
      </c>
      <c r="D58" s="252">
        <v>0</v>
      </c>
      <c r="E58" s="252">
        <v>0</v>
      </c>
      <c r="F58" s="252">
        <v>0</v>
      </c>
      <c r="G58" s="252">
        <v>0</v>
      </c>
      <c r="H58" s="252">
        <v>0</v>
      </c>
      <c r="I58" s="252">
        <v>0</v>
      </c>
      <c r="J58" s="252">
        <v>0</v>
      </c>
      <c r="K58" s="252">
        <v>0</v>
      </c>
      <c r="L58" s="252">
        <v>0</v>
      </c>
      <c r="M58" s="252">
        <v>0</v>
      </c>
      <c r="N58" s="252">
        <v>0</v>
      </c>
      <c r="O58" s="252">
        <v>0</v>
      </c>
      <c r="P58" s="154">
        <f t="shared" si="7"/>
        <v>0</v>
      </c>
    </row>
    <row r="59" spans="2:16">
      <c r="C59" s="14" t="s">
        <v>89</v>
      </c>
      <c r="D59" s="252">
        <v>0</v>
      </c>
      <c r="E59" s="252">
        <v>0</v>
      </c>
      <c r="F59" s="252">
        <v>0</v>
      </c>
      <c r="G59" s="252">
        <v>0</v>
      </c>
      <c r="H59" s="252">
        <v>0</v>
      </c>
      <c r="I59" s="252">
        <v>0</v>
      </c>
      <c r="J59" s="252">
        <v>0</v>
      </c>
      <c r="K59" s="252">
        <v>0</v>
      </c>
      <c r="L59" s="252">
        <v>0</v>
      </c>
      <c r="M59" s="252">
        <v>0</v>
      </c>
      <c r="N59" s="252">
        <v>0</v>
      </c>
      <c r="O59" s="252">
        <v>0</v>
      </c>
      <c r="P59" s="158">
        <f t="shared" si="7"/>
        <v>0</v>
      </c>
    </row>
    <row r="60" spans="2:16">
      <c r="C60" s="20" t="s">
        <v>151</v>
      </c>
      <c r="D60" s="53">
        <f>SUM(D52:D59)</f>
        <v>0</v>
      </c>
      <c r="E60" s="53">
        <f t="shared" ref="E60:O60" si="8">SUM(E52:E59)</f>
        <v>0</v>
      </c>
      <c r="F60" s="53">
        <f t="shared" si="8"/>
        <v>0</v>
      </c>
      <c r="G60" s="53">
        <f t="shared" si="8"/>
        <v>0</v>
      </c>
      <c r="H60" s="53">
        <f t="shared" si="8"/>
        <v>0</v>
      </c>
      <c r="I60" s="53">
        <f t="shared" si="8"/>
        <v>0</v>
      </c>
      <c r="J60" s="53">
        <f t="shared" si="8"/>
        <v>0</v>
      </c>
      <c r="K60" s="53">
        <f t="shared" si="8"/>
        <v>0</v>
      </c>
      <c r="L60" s="53">
        <f t="shared" si="8"/>
        <v>0</v>
      </c>
      <c r="M60" s="53">
        <f t="shared" si="8"/>
        <v>0</v>
      </c>
      <c r="N60" s="53">
        <f t="shared" si="8"/>
        <v>0</v>
      </c>
      <c r="O60" s="53">
        <f t="shared" si="8"/>
        <v>0</v>
      </c>
      <c r="P60" s="157">
        <f>SUM(P52:P59)</f>
        <v>0</v>
      </c>
    </row>
    <row r="61" spans="2:16">
      <c r="P61" s="15"/>
    </row>
    <row r="62" spans="2:16" ht="13.5" thickBot="1">
      <c r="B62" s="47" t="s">
        <v>148</v>
      </c>
      <c r="C62" s="54"/>
      <c r="D62" s="55">
        <f t="shared" ref="D62:P62" si="9">D31+D49+D60</f>
        <v>0</v>
      </c>
      <c r="E62" s="55">
        <f t="shared" si="9"/>
        <v>0</v>
      </c>
      <c r="F62" s="55">
        <f t="shared" si="9"/>
        <v>0</v>
      </c>
      <c r="G62" s="55">
        <f t="shared" si="9"/>
        <v>0</v>
      </c>
      <c r="H62" s="55">
        <f t="shared" si="9"/>
        <v>0</v>
      </c>
      <c r="I62" s="55">
        <f t="shared" si="9"/>
        <v>0</v>
      </c>
      <c r="J62" s="55">
        <f t="shared" si="9"/>
        <v>0</v>
      </c>
      <c r="K62" s="55">
        <f t="shared" si="9"/>
        <v>0</v>
      </c>
      <c r="L62" s="55">
        <f t="shared" si="9"/>
        <v>0</v>
      </c>
      <c r="M62" s="55">
        <f t="shared" si="9"/>
        <v>0</v>
      </c>
      <c r="N62" s="55">
        <f t="shared" si="9"/>
        <v>0</v>
      </c>
      <c r="O62" s="55">
        <f t="shared" si="9"/>
        <v>0</v>
      </c>
      <c r="P62" s="159">
        <f t="shared" si="9"/>
        <v>0</v>
      </c>
    </row>
    <row r="63" spans="2:16">
      <c r="B63" s="85"/>
      <c r="C63" s="86"/>
      <c r="D63" s="87"/>
      <c r="E63" s="87"/>
      <c r="F63" s="87"/>
      <c r="G63" s="87"/>
      <c r="H63" s="87"/>
      <c r="I63" s="87"/>
      <c r="J63" s="87"/>
      <c r="K63" s="87"/>
      <c r="L63" s="87"/>
      <c r="M63" s="87"/>
      <c r="N63" s="87"/>
      <c r="O63" s="87"/>
      <c r="P63" s="15"/>
    </row>
    <row r="64" spans="2:16" ht="13.5" thickBot="1">
      <c r="B64" s="47" t="s">
        <v>152</v>
      </c>
      <c r="C64" s="54"/>
      <c r="D64" s="55">
        <f t="shared" ref="D64:P64" si="10">D13-D62</f>
        <v>0</v>
      </c>
      <c r="E64" s="55">
        <f t="shared" si="10"/>
        <v>0</v>
      </c>
      <c r="F64" s="55">
        <f t="shared" si="10"/>
        <v>0</v>
      </c>
      <c r="G64" s="55">
        <f t="shared" si="10"/>
        <v>0</v>
      </c>
      <c r="H64" s="55">
        <f t="shared" si="10"/>
        <v>0</v>
      </c>
      <c r="I64" s="55">
        <f t="shared" si="10"/>
        <v>0</v>
      </c>
      <c r="J64" s="55">
        <f t="shared" si="10"/>
        <v>0</v>
      </c>
      <c r="K64" s="55">
        <f t="shared" si="10"/>
        <v>0</v>
      </c>
      <c r="L64" s="55">
        <f t="shared" si="10"/>
        <v>0</v>
      </c>
      <c r="M64" s="55">
        <f t="shared" si="10"/>
        <v>0</v>
      </c>
      <c r="N64" s="55">
        <f t="shared" si="10"/>
        <v>0</v>
      </c>
      <c r="O64" s="55">
        <f t="shared" si="10"/>
        <v>0</v>
      </c>
      <c r="P64" s="159">
        <f t="shared" si="10"/>
        <v>0</v>
      </c>
    </row>
    <row r="65" spans="2:16">
      <c r="O65" s="89"/>
      <c r="P65" s="15"/>
    </row>
    <row r="66" spans="2:16" ht="13.5" thickBot="1">
      <c r="B66" s="47" t="s">
        <v>149</v>
      </c>
      <c r="C66" s="54"/>
      <c r="D66" s="55">
        <f t="shared" ref="D66:O66" si="11">D6+D64</f>
        <v>0</v>
      </c>
      <c r="E66" s="55">
        <f t="shared" si="11"/>
        <v>0</v>
      </c>
      <c r="F66" s="55">
        <f t="shared" si="11"/>
        <v>0</v>
      </c>
      <c r="G66" s="55">
        <f t="shared" si="11"/>
        <v>0</v>
      </c>
      <c r="H66" s="55">
        <f t="shared" si="11"/>
        <v>0</v>
      </c>
      <c r="I66" s="55">
        <f t="shared" si="11"/>
        <v>0</v>
      </c>
      <c r="J66" s="55">
        <f t="shared" si="11"/>
        <v>0</v>
      </c>
      <c r="K66" s="55">
        <f t="shared" si="11"/>
        <v>0</v>
      </c>
      <c r="L66" s="55">
        <f t="shared" si="11"/>
        <v>0</v>
      </c>
      <c r="M66" s="55">
        <f t="shared" si="11"/>
        <v>0</v>
      </c>
      <c r="N66" s="55">
        <f t="shared" si="11"/>
        <v>0</v>
      </c>
      <c r="O66" s="55">
        <f t="shared" si="11"/>
        <v>0</v>
      </c>
      <c r="P66" s="15"/>
    </row>
  </sheetData>
  <mergeCells count="4">
    <mergeCell ref="B7:C7"/>
    <mergeCell ref="B16:C16"/>
    <mergeCell ref="B2:P2"/>
    <mergeCell ref="B3:P3"/>
  </mergeCells>
  <phoneticPr fontId="19" type="noConversion"/>
  <printOptions horizontalCentered="1" verticalCentered="1"/>
  <pageMargins left="0.39370078740157483" right="0.39370078740157483" top="0.39370078740157483" bottom="0.39370078740157483" header="0.51181102362204722" footer="0.51181102362204722"/>
  <pageSetup scale="59" orientation="landscape"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E78"/>
  <sheetViews>
    <sheetView workbookViewId="0">
      <selection activeCell="B3" sqref="B3:E3"/>
    </sheetView>
  </sheetViews>
  <sheetFormatPr defaultRowHeight="12.75"/>
  <cols>
    <col min="1" max="1" width="9.140625" style="14"/>
    <col min="2" max="2" width="2.7109375" style="14" customWidth="1"/>
    <col min="3" max="3" width="32" style="14" bestFit="1" customWidth="1"/>
    <col min="4" max="4" width="9.140625" style="14"/>
    <col min="5" max="5" width="12" style="14" bestFit="1" customWidth="1"/>
    <col min="6" max="16384" width="9.140625" style="14"/>
  </cols>
  <sheetData>
    <row r="1" spans="2:5" ht="39.75" customHeight="1"/>
    <row r="2" spans="2:5" ht="26.25">
      <c r="B2" s="215" t="str">
        <f>CompanyName</f>
        <v>Your Business Name</v>
      </c>
      <c r="C2" s="215"/>
      <c r="D2" s="215"/>
      <c r="E2" s="215"/>
    </row>
    <row r="3" spans="2:5" ht="18">
      <c r="B3" s="218" t="s">
        <v>57</v>
      </c>
      <c r="C3" s="218"/>
      <c r="D3" s="218"/>
      <c r="E3" s="218"/>
    </row>
    <row r="4" spans="2:5">
      <c r="B4" s="248" t="s">
        <v>240</v>
      </c>
      <c r="C4" s="214"/>
      <c r="D4" s="214"/>
      <c r="E4" s="214"/>
    </row>
    <row r="5" spans="2:5" ht="13.5" thickBot="1"/>
    <row r="6" spans="2:5" ht="13.5" thickBot="1">
      <c r="B6"/>
      <c r="D6" s="216" t="s">
        <v>20</v>
      </c>
      <c r="E6" s="217"/>
    </row>
    <row r="7" spans="2:5">
      <c r="B7" s="7" t="s">
        <v>46</v>
      </c>
      <c r="C7" s="15"/>
    </row>
    <row r="8" spans="2:5">
      <c r="C8" s="14" t="s">
        <v>157</v>
      </c>
      <c r="E8" s="39">
        <f>'Sales Projections'!R19</f>
        <v>0</v>
      </c>
    </row>
    <row r="9" spans="2:5">
      <c r="C9" s="14" t="s">
        <v>187</v>
      </c>
      <c r="E9" s="15">
        <v>0</v>
      </c>
    </row>
    <row r="10" spans="2:5">
      <c r="C10" s="20" t="s">
        <v>158</v>
      </c>
      <c r="D10" s="52"/>
      <c r="E10" s="53">
        <f>SUM(E8:E9)</f>
        <v>0</v>
      </c>
    </row>
    <row r="12" spans="2:5">
      <c r="B12" s="6" t="s">
        <v>49</v>
      </c>
    </row>
    <row r="13" spans="2:5">
      <c r="C13" s="14" t="s">
        <v>159</v>
      </c>
      <c r="D13" s="39"/>
      <c r="E13" s="39">
        <f>'Balance Sheet - Opening'!E14</f>
        <v>0</v>
      </c>
    </row>
    <row r="14" spans="2:5">
      <c r="C14" s="14" t="s">
        <v>160</v>
      </c>
      <c r="D14" s="14">
        <f>'Cash Flow - 12 Months'!P26</f>
        <v>0</v>
      </c>
    </row>
    <row r="15" spans="2:5">
      <c r="C15" s="14" t="s">
        <v>170</v>
      </c>
      <c r="D15" s="252">
        <v>0</v>
      </c>
    </row>
    <row r="16" spans="2:5">
      <c r="C16" s="14" t="s">
        <v>161</v>
      </c>
      <c r="D16" s="252">
        <v>0</v>
      </c>
    </row>
    <row r="17" spans="2:5">
      <c r="C17" s="19" t="s">
        <v>162</v>
      </c>
      <c r="D17" s="264">
        <v>0</v>
      </c>
      <c r="E17" s="19"/>
    </row>
    <row r="18" spans="2:5">
      <c r="D18" s="90">
        <f>SUM(D13:D17)</f>
        <v>0</v>
      </c>
    </row>
    <row r="19" spans="2:5">
      <c r="C19" s="14" t="s">
        <v>180</v>
      </c>
      <c r="D19" s="15"/>
      <c r="E19" s="142">
        <f>'Balance Sheet'!E14</f>
        <v>0</v>
      </c>
    </row>
    <row r="20" spans="2:5">
      <c r="C20" s="85" t="s">
        <v>163</v>
      </c>
      <c r="D20" s="86"/>
      <c r="E20" s="87">
        <f>E13+D18+E19</f>
        <v>0</v>
      </c>
    </row>
    <row r="21" spans="2:5" ht="13.5" thickBot="1">
      <c r="B21" s="47" t="s">
        <v>164</v>
      </c>
      <c r="C21" s="54"/>
      <c r="D21" s="54"/>
      <c r="E21" s="143">
        <f>E10-E20</f>
        <v>0</v>
      </c>
    </row>
    <row r="23" spans="2:5">
      <c r="B23" s="7" t="s">
        <v>55</v>
      </c>
      <c r="C23" s="15"/>
    </row>
    <row r="24" spans="2:5">
      <c r="C24" s="7" t="s">
        <v>34</v>
      </c>
      <c r="D24" s="15"/>
      <c r="E24" s="15"/>
    </row>
    <row r="25" spans="2:5">
      <c r="C25" s="14" t="s">
        <v>137</v>
      </c>
      <c r="D25" s="39">
        <f>'Cash Flow - 12 Months'!P18</f>
        <v>0</v>
      </c>
    </row>
    <row r="26" spans="2:5">
      <c r="C26" s="14" t="s">
        <v>138</v>
      </c>
      <c r="D26" s="14">
        <f>'Cash Flow - 12 Months'!P19</f>
        <v>0</v>
      </c>
    </row>
    <row r="27" spans="2:5">
      <c r="C27" s="14" t="s">
        <v>139</v>
      </c>
      <c r="D27" s="14">
        <f>'Cash Flow - 12 Months'!P20</f>
        <v>0</v>
      </c>
    </row>
    <row r="28" spans="2:5">
      <c r="C28" s="14" t="s">
        <v>140</v>
      </c>
      <c r="D28" s="14">
        <f>'Cash Flow - 12 Months'!P21</f>
        <v>0</v>
      </c>
    </row>
    <row r="29" spans="2:5">
      <c r="C29" s="14" t="s">
        <v>98</v>
      </c>
      <c r="D29" s="14">
        <f>'Cash Flow - 12 Months'!P22</f>
        <v>0</v>
      </c>
    </row>
    <row r="30" spans="2:5">
      <c r="C30" s="14" t="s">
        <v>28</v>
      </c>
      <c r="D30" s="252">
        <v>0</v>
      </c>
    </row>
    <row r="31" spans="2:5">
      <c r="C31" s="60" t="s">
        <v>267</v>
      </c>
      <c r="D31" s="253">
        <v>0</v>
      </c>
    </row>
    <row r="32" spans="2:5">
      <c r="C32" s="14" t="s">
        <v>188</v>
      </c>
      <c r="D32" s="252">
        <v>0</v>
      </c>
    </row>
    <row r="33" spans="3:5">
      <c r="C33" s="14" t="s">
        <v>169</v>
      </c>
      <c r="D33" s="252">
        <v>0</v>
      </c>
    </row>
    <row r="34" spans="3:5">
      <c r="C34" s="14" t="s">
        <v>150</v>
      </c>
      <c r="D34" s="14">
        <f>'Cash Flow - 12 Months'!P28</f>
        <v>0</v>
      </c>
    </row>
    <row r="35" spans="3:5">
      <c r="C35" s="14" t="s">
        <v>241</v>
      </c>
      <c r="D35" s="14">
        <f>'Cash Flow - 12 Months'!P29</f>
        <v>0</v>
      </c>
    </row>
    <row r="36" spans="3:5">
      <c r="C36" s="14" t="s">
        <v>89</v>
      </c>
      <c r="D36" s="14">
        <f>'Cash Flow - 12 Months'!P30</f>
        <v>0</v>
      </c>
    </row>
    <row r="37" spans="3:5">
      <c r="C37" s="84" t="s">
        <v>141</v>
      </c>
      <c r="D37" s="52"/>
      <c r="E37" s="53">
        <f>SUM(D25:D36)</f>
        <v>0</v>
      </c>
    </row>
    <row r="39" spans="3:5">
      <c r="C39" s="7" t="s">
        <v>189</v>
      </c>
      <c r="D39" s="15"/>
      <c r="E39" s="15"/>
    </row>
    <row r="40" spans="3:5">
      <c r="C40" s="14" t="s">
        <v>140</v>
      </c>
      <c r="D40" s="39">
        <f>'Cash Flow - 12 Months'!P34</f>
        <v>0</v>
      </c>
    </row>
    <row r="41" spans="3:5">
      <c r="C41" s="14" t="s">
        <v>147</v>
      </c>
      <c r="D41" s="14">
        <f>'Cash Flow - 12 Months'!P35</f>
        <v>0</v>
      </c>
    </row>
    <row r="42" spans="3:5">
      <c r="C42" s="14" t="s">
        <v>142</v>
      </c>
      <c r="D42" s="14">
        <f>'Cash Flow - 12 Months'!P36</f>
        <v>0</v>
      </c>
    </row>
    <row r="43" spans="3:5">
      <c r="C43" s="14" t="s">
        <v>143</v>
      </c>
      <c r="D43" s="14">
        <f>'Cash Flow - 12 Months'!P37</f>
        <v>0</v>
      </c>
    </row>
    <row r="44" spans="3:5">
      <c r="C44" s="14" t="s">
        <v>229</v>
      </c>
      <c r="D44" s="14">
        <f>'Cash Flow - 12 Months'!P38</f>
        <v>0</v>
      </c>
    </row>
    <row r="45" spans="3:5">
      <c r="C45" s="14" t="s">
        <v>59</v>
      </c>
      <c r="D45" s="14">
        <f>'Cash Flow - 12 Months'!P41</f>
        <v>0</v>
      </c>
    </row>
    <row r="46" spans="3:5">
      <c r="C46" s="14" t="s">
        <v>168</v>
      </c>
      <c r="D46" s="14">
        <f>'Cash Flow - 12 Months'!P42</f>
        <v>0</v>
      </c>
    </row>
    <row r="47" spans="3:5">
      <c r="C47" s="14" t="s">
        <v>242</v>
      </c>
      <c r="D47" s="14">
        <f>'Cash Flow - 12 Months'!P43</f>
        <v>0</v>
      </c>
    </row>
    <row r="48" spans="3:5">
      <c r="C48" s="14" t="s">
        <v>243</v>
      </c>
      <c r="D48" s="14">
        <f>'Cash Flow - 12 Months'!P44</f>
        <v>0</v>
      </c>
    </row>
    <row r="49" spans="2:5">
      <c r="C49" s="14" t="s">
        <v>165</v>
      </c>
      <c r="D49" s="252">
        <v>0</v>
      </c>
    </row>
    <row r="50" spans="2:5">
      <c r="C50" s="14" t="s">
        <v>166</v>
      </c>
      <c r="D50" s="14">
        <f>'Cash Flow - 12 Months'!P47</f>
        <v>0</v>
      </c>
    </row>
    <row r="51" spans="2:5">
      <c r="C51" s="14" t="s">
        <v>89</v>
      </c>
      <c r="D51" s="14">
        <f>'Cash Flow - 12 Months'!P48</f>
        <v>0</v>
      </c>
    </row>
    <row r="52" spans="2:5">
      <c r="C52" s="20" t="s">
        <v>144</v>
      </c>
      <c r="D52" s="52"/>
      <c r="E52" s="53">
        <f>SUM(D40:D51)</f>
        <v>0</v>
      </c>
    </row>
    <row r="54" spans="2:5">
      <c r="C54" s="7" t="s">
        <v>130</v>
      </c>
      <c r="D54" s="15"/>
      <c r="E54" s="15"/>
    </row>
    <row r="55" spans="2:5">
      <c r="C55" s="14" t="s">
        <v>171</v>
      </c>
      <c r="D55" s="39">
        <f>'Cash Flow - 12 Months'!P52</f>
        <v>0</v>
      </c>
    </row>
    <row r="56" spans="2:5">
      <c r="C56" s="14" t="s">
        <v>19</v>
      </c>
      <c r="D56" s="14">
        <f>'Cash Flow - 12 Months'!P53</f>
        <v>0</v>
      </c>
    </row>
    <row r="57" spans="2:5">
      <c r="C57" s="14" t="s">
        <v>246</v>
      </c>
      <c r="D57" s="14">
        <f>'Cash Flow - 12 Months'!P54</f>
        <v>0</v>
      </c>
    </row>
    <row r="58" spans="2:5">
      <c r="C58" s="14" t="s">
        <v>183</v>
      </c>
      <c r="D58" s="14">
        <f>'Cash Flow - 12 Months'!P55</f>
        <v>0</v>
      </c>
    </row>
    <row r="59" spans="2:5">
      <c r="C59" s="14" t="s">
        <v>145</v>
      </c>
      <c r="D59" s="14">
        <f>'Cash Flow - 12 Months'!P56</f>
        <v>0</v>
      </c>
    </row>
    <row r="60" spans="2:5">
      <c r="C60" s="14" t="s">
        <v>140</v>
      </c>
      <c r="D60" s="14">
        <f>'Cash Flow - 12 Months'!P57</f>
        <v>0</v>
      </c>
    </row>
    <row r="61" spans="2:5">
      <c r="C61" s="14" t="s">
        <v>146</v>
      </c>
      <c r="D61" s="14">
        <f>'Cash Flow - 12 Months'!P58</f>
        <v>0</v>
      </c>
    </row>
    <row r="62" spans="2:5">
      <c r="C62" s="14" t="s">
        <v>89</v>
      </c>
      <c r="D62" s="14">
        <f>'Cash Flow - 12 Months'!P59</f>
        <v>0</v>
      </c>
    </row>
    <row r="63" spans="2:5">
      <c r="C63" s="20" t="s">
        <v>151</v>
      </c>
      <c r="D63" s="52"/>
      <c r="E63" s="53">
        <f>SUM(D55:D62)</f>
        <v>0</v>
      </c>
    </row>
    <row r="64" spans="2:5" ht="13.5" thickBot="1">
      <c r="B64" s="47" t="s">
        <v>30</v>
      </c>
      <c r="C64" s="54"/>
      <c r="D64" s="54"/>
      <c r="E64" s="55">
        <f>E63+E52+E37</f>
        <v>0</v>
      </c>
    </row>
    <row r="65" spans="2:5">
      <c r="B65" s="7"/>
      <c r="C65" s="15"/>
      <c r="D65" s="15"/>
      <c r="E65" s="91"/>
    </row>
    <row r="66" spans="2:5" ht="13.5" thickBot="1">
      <c r="B66" s="92" t="s">
        <v>179</v>
      </c>
      <c r="C66" s="56"/>
      <c r="D66" s="56"/>
      <c r="E66" s="144">
        <f>E21-E64</f>
        <v>0</v>
      </c>
    </row>
    <row r="67" spans="2:5">
      <c r="C67" s="23" t="s">
        <v>177</v>
      </c>
      <c r="D67" s="19"/>
      <c r="E67" s="19"/>
    </row>
    <row r="68" spans="2:5">
      <c r="C68" s="14" t="s">
        <v>172</v>
      </c>
      <c r="D68" s="254">
        <v>0</v>
      </c>
    </row>
    <row r="69" spans="2:5">
      <c r="C69" s="14" t="s">
        <v>173</v>
      </c>
      <c r="D69" s="252">
        <v>0</v>
      </c>
    </row>
    <row r="70" spans="2:5">
      <c r="C70" s="14" t="s">
        <v>244</v>
      </c>
      <c r="D70" s="252">
        <v>0</v>
      </c>
    </row>
    <row r="71" spans="2:5">
      <c r="B71" s="19"/>
      <c r="C71" s="20" t="s">
        <v>178</v>
      </c>
      <c r="D71" s="52"/>
      <c r="E71" s="147">
        <f>SUM(D68:D70)</f>
        <v>0</v>
      </c>
    </row>
    <row r="72" spans="2:5" ht="13.5" thickBot="1">
      <c r="B72" s="47" t="s">
        <v>176</v>
      </c>
      <c r="C72" s="54"/>
      <c r="D72" s="54"/>
      <c r="E72" s="143">
        <f>E66+E71</f>
        <v>0</v>
      </c>
    </row>
    <row r="73" spans="2:5">
      <c r="B73" s="7"/>
      <c r="C73" s="15"/>
      <c r="D73" s="15"/>
      <c r="E73" s="148"/>
    </row>
    <row r="74" spans="2:5">
      <c r="B74" s="23" t="s">
        <v>175</v>
      </c>
      <c r="C74" s="19"/>
      <c r="D74" s="19"/>
      <c r="E74" s="265">
        <v>0</v>
      </c>
    </row>
    <row r="75" spans="2:5" ht="13.5" thickBot="1">
      <c r="B75" s="93" t="s">
        <v>31</v>
      </c>
      <c r="C75" s="94"/>
      <c r="D75" s="94"/>
      <c r="E75" s="146">
        <f>E72-E74</f>
        <v>0</v>
      </c>
    </row>
    <row r="76" spans="2:5" ht="13.5" thickTop="1"/>
    <row r="77" spans="2:5" ht="13.5" thickBot="1">
      <c r="B77" s="21" t="s">
        <v>174</v>
      </c>
      <c r="C77" s="24"/>
      <c r="D77" s="24"/>
      <c r="E77" s="145">
        <f>E75</f>
        <v>0</v>
      </c>
    </row>
    <row r="78" spans="2:5" ht="13.5" thickTop="1"/>
  </sheetData>
  <mergeCells count="3">
    <mergeCell ref="D6:E6"/>
    <mergeCell ref="B2:E2"/>
    <mergeCell ref="B3:E3"/>
  </mergeCells>
  <phoneticPr fontId="19" type="noConversion"/>
  <printOptions horizontalCentered="1"/>
  <pageMargins left="0.59055118110236227" right="0.59055118110236227" top="0.59055118110236227" bottom="0.59055118110236227" header="0.51181102362204722" footer="0.51181102362204722"/>
  <pageSetup scale="74" orientation="portrait" horizontalDpi="360" verticalDpi="360" r:id="rId1"/>
  <headerFooter alignWithMargins="0">
    <oddFooter>&amp;L&amp;A&amp;RConfidential</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B1:F89"/>
  <sheetViews>
    <sheetView workbookViewId="0">
      <selection activeCell="B3" sqref="B3:E3"/>
    </sheetView>
  </sheetViews>
  <sheetFormatPr defaultRowHeight="12.75"/>
  <cols>
    <col min="1" max="1" width="9.140625" style="14"/>
    <col min="2" max="2" width="2.7109375" style="14" customWidth="1"/>
    <col min="3" max="3" width="38.5703125" style="14" customWidth="1"/>
    <col min="4" max="5" width="10.7109375" style="14" customWidth="1"/>
    <col min="6" max="16384" width="9.140625" style="14"/>
  </cols>
  <sheetData>
    <row r="1" spans="2:5" ht="39.75" customHeight="1"/>
    <row r="2" spans="2:5" ht="26.25">
      <c r="B2" s="215" t="str">
        <f>CompanyName</f>
        <v>Your Business Name</v>
      </c>
      <c r="C2" s="215"/>
      <c r="D2" s="215"/>
      <c r="E2" s="215"/>
    </row>
    <row r="3" spans="2:5" ht="18">
      <c r="B3" s="218" t="s">
        <v>56</v>
      </c>
      <c r="C3" s="218"/>
      <c r="D3" s="218"/>
      <c r="E3" s="218"/>
    </row>
    <row r="4" spans="2:5" ht="21.75" customHeight="1" thickBot="1">
      <c r="B4" s="219" t="s">
        <v>182</v>
      </c>
      <c r="C4" s="219"/>
      <c r="D4" s="219"/>
      <c r="E4" s="219"/>
    </row>
    <row r="5" spans="2:5" ht="13.5" thickBot="1">
      <c r="D5" s="220" t="s">
        <v>265</v>
      </c>
      <c r="E5" s="221"/>
    </row>
    <row r="6" spans="2:5" s="15" customFormat="1" ht="7.5" customHeight="1" thickBot="1">
      <c r="D6" s="8"/>
      <c r="E6" s="8"/>
    </row>
    <row r="7" spans="2:5" ht="13.5" thickBot="1">
      <c r="B7" s="216" t="s">
        <v>61</v>
      </c>
      <c r="C7" s="222"/>
      <c r="D7" s="17"/>
      <c r="E7" s="18"/>
    </row>
    <row r="8" spans="2:5">
      <c r="B8" s="8"/>
      <c r="C8" s="8"/>
      <c r="D8" s="22"/>
      <c r="E8" s="22"/>
    </row>
    <row r="9" spans="2:5" ht="12.75" customHeight="1">
      <c r="B9" s="23" t="s">
        <v>67</v>
      </c>
      <c r="C9" s="19"/>
      <c r="D9" s="19"/>
      <c r="E9" s="19"/>
    </row>
    <row r="10" spans="2:5">
      <c r="C10" s="14" t="s">
        <v>62</v>
      </c>
      <c r="D10" s="40"/>
      <c r="E10" s="268">
        <v>0</v>
      </c>
    </row>
    <row r="11" spans="2:5">
      <c r="C11" s="14" t="s">
        <v>74</v>
      </c>
      <c r="D11" s="40"/>
      <c r="E11" s="266">
        <v>0</v>
      </c>
    </row>
    <row r="12" spans="2:5">
      <c r="C12" s="14" t="s">
        <v>184</v>
      </c>
      <c r="D12" s="266">
        <v>0</v>
      </c>
      <c r="E12" s="40"/>
    </row>
    <row r="13" spans="2:5">
      <c r="C13" s="14" t="s">
        <v>65</v>
      </c>
      <c r="D13" s="267">
        <v>0</v>
      </c>
      <c r="E13" s="40">
        <f>D12+D13</f>
        <v>0</v>
      </c>
    </row>
    <row r="14" spans="2:5">
      <c r="C14" s="14" t="s">
        <v>64</v>
      </c>
      <c r="D14" s="40"/>
      <c r="E14" s="266">
        <v>0</v>
      </c>
    </row>
    <row r="15" spans="2:5">
      <c r="C15" s="14" t="s">
        <v>63</v>
      </c>
      <c r="D15" s="40"/>
      <c r="E15" s="266">
        <v>0</v>
      </c>
    </row>
    <row r="16" spans="2:5">
      <c r="B16" s="15"/>
      <c r="C16" s="15" t="s">
        <v>89</v>
      </c>
      <c r="D16" s="43"/>
      <c r="E16" s="269">
        <v>0</v>
      </c>
    </row>
    <row r="17" spans="2:6">
      <c r="C17" s="20" t="s">
        <v>66</v>
      </c>
      <c r="D17" s="44"/>
      <c r="E17" s="32">
        <f>SUM(E10:E16)</f>
        <v>0</v>
      </c>
    </row>
    <row r="18" spans="2:6">
      <c r="D18" s="40"/>
      <c r="E18" s="40"/>
    </row>
    <row r="19" spans="2:6">
      <c r="B19" s="23" t="s">
        <v>68</v>
      </c>
      <c r="C19" s="19"/>
      <c r="D19" s="42"/>
      <c r="E19" s="42"/>
    </row>
    <row r="20" spans="2:6">
      <c r="C20" s="14" t="s">
        <v>185</v>
      </c>
      <c r="D20" s="266">
        <v>0</v>
      </c>
      <c r="E20" s="40"/>
    </row>
    <row r="21" spans="2:6">
      <c r="C21" s="14" t="s">
        <v>76</v>
      </c>
      <c r="D21" s="267">
        <v>0</v>
      </c>
      <c r="E21" s="41">
        <f>D20+D21</f>
        <v>0</v>
      </c>
      <c r="F21" s="39"/>
    </row>
    <row r="22" spans="2:6">
      <c r="C22" s="14" t="s">
        <v>186</v>
      </c>
      <c r="D22" s="266">
        <v>0</v>
      </c>
      <c r="E22" s="40"/>
    </row>
    <row r="23" spans="2:6">
      <c r="C23" s="14" t="s">
        <v>76</v>
      </c>
      <c r="D23" s="267">
        <v>0</v>
      </c>
      <c r="E23" s="40">
        <f>D22+D23</f>
        <v>0</v>
      </c>
    </row>
    <row r="24" spans="2:6">
      <c r="C24" s="14" t="s">
        <v>69</v>
      </c>
      <c r="D24" s="266">
        <v>0</v>
      </c>
      <c r="E24" s="40"/>
    </row>
    <row r="25" spans="2:6">
      <c r="C25" s="14" t="s">
        <v>76</v>
      </c>
      <c r="D25" s="267">
        <v>0</v>
      </c>
      <c r="E25" s="40">
        <f>D24+D25</f>
        <v>0</v>
      </c>
    </row>
    <row r="26" spans="2:6">
      <c r="C26" s="14" t="s">
        <v>72</v>
      </c>
      <c r="D26" s="266">
        <v>0</v>
      </c>
      <c r="E26" s="40"/>
    </row>
    <row r="27" spans="2:6">
      <c r="C27" s="14" t="s">
        <v>76</v>
      </c>
      <c r="D27" s="267">
        <v>0</v>
      </c>
      <c r="E27" s="40">
        <f>D26+D27</f>
        <v>0</v>
      </c>
    </row>
    <row r="28" spans="2:6">
      <c r="C28" s="14" t="s">
        <v>70</v>
      </c>
      <c r="D28" s="266">
        <v>0</v>
      </c>
      <c r="E28" s="40"/>
    </row>
    <row r="29" spans="2:6">
      <c r="C29" s="14" t="s">
        <v>76</v>
      </c>
      <c r="D29" s="267">
        <v>0</v>
      </c>
      <c r="E29" s="40">
        <f>D28+D29</f>
        <v>0</v>
      </c>
    </row>
    <row r="30" spans="2:6">
      <c r="C30" s="14" t="s">
        <v>71</v>
      </c>
      <c r="D30" s="40"/>
      <c r="E30" s="266">
        <v>0</v>
      </c>
    </row>
    <row r="31" spans="2:6">
      <c r="C31" s="14" t="s">
        <v>73</v>
      </c>
      <c r="D31" s="40"/>
      <c r="E31" s="266">
        <v>0</v>
      </c>
    </row>
    <row r="32" spans="2:6">
      <c r="C32" s="20" t="s">
        <v>75</v>
      </c>
      <c r="D32" s="44"/>
      <c r="E32" s="32">
        <f>SUM(E20:E31)</f>
        <v>0</v>
      </c>
    </row>
    <row r="33" spans="2:5">
      <c r="D33" s="40"/>
      <c r="E33" s="40"/>
    </row>
    <row r="34" spans="2:5">
      <c r="B34" s="23" t="s">
        <v>77</v>
      </c>
      <c r="C34" s="19"/>
      <c r="D34" s="42"/>
      <c r="E34" s="42"/>
    </row>
    <row r="35" spans="2:5">
      <c r="C35" s="14" t="s">
        <v>78</v>
      </c>
      <c r="D35" s="40"/>
      <c r="E35" s="45">
        <v>0</v>
      </c>
    </row>
    <row r="36" spans="2:5">
      <c r="C36" s="20" t="s">
        <v>79</v>
      </c>
      <c r="D36" s="44"/>
      <c r="E36" s="32">
        <f>SUM(E35)</f>
        <v>0</v>
      </c>
    </row>
    <row r="37" spans="2:5">
      <c r="D37" s="40"/>
      <c r="E37" s="40"/>
    </row>
    <row r="38" spans="2:5" ht="13.5" thickBot="1">
      <c r="B38" s="21" t="s">
        <v>80</v>
      </c>
      <c r="C38" s="21"/>
      <c r="D38" s="30"/>
      <c r="E38" s="34">
        <f>E17+E32+E36</f>
        <v>0</v>
      </c>
    </row>
    <row r="39" spans="2:5" ht="13.5" thickTop="1">
      <c r="D39" s="40"/>
      <c r="E39" s="40"/>
    </row>
    <row r="40" spans="2:5" ht="13.5" thickBot="1">
      <c r="D40" s="40"/>
      <c r="E40" s="40"/>
    </row>
    <row r="41" spans="2:5" ht="13.5" thickBot="1">
      <c r="B41" s="216" t="s">
        <v>230</v>
      </c>
      <c r="C41" s="217"/>
      <c r="D41" s="46"/>
      <c r="E41" s="46"/>
    </row>
    <row r="42" spans="2:5">
      <c r="B42" s="8"/>
      <c r="C42" s="8"/>
      <c r="D42" s="43"/>
      <c r="E42" s="43"/>
    </row>
    <row r="43" spans="2:5" ht="12.75" customHeight="1">
      <c r="B43" s="23" t="s">
        <v>81</v>
      </c>
      <c r="C43" s="19"/>
      <c r="D43" s="42"/>
      <c r="E43" s="42"/>
    </row>
    <row r="44" spans="2:5">
      <c r="C44" s="14" t="s">
        <v>82</v>
      </c>
      <c r="D44" s="40"/>
      <c r="E44" s="268">
        <v>0</v>
      </c>
    </row>
    <row r="45" spans="2:5">
      <c r="C45" s="14" t="s">
        <v>83</v>
      </c>
      <c r="D45" s="40"/>
      <c r="E45" s="266">
        <v>0</v>
      </c>
    </row>
    <row r="46" spans="2:5">
      <c r="C46" s="14" t="s">
        <v>84</v>
      </c>
      <c r="D46" s="40"/>
      <c r="E46" s="266">
        <v>0</v>
      </c>
    </row>
    <row r="47" spans="2:5">
      <c r="C47" s="14" t="s">
        <v>86</v>
      </c>
      <c r="D47" s="40"/>
      <c r="E47" s="266">
        <v>0</v>
      </c>
    </row>
    <row r="48" spans="2:5">
      <c r="C48" s="14" t="s">
        <v>87</v>
      </c>
      <c r="D48" s="40"/>
      <c r="E48" s="266">
        <v>0</v>
      </c>
    </row>
    <row r="49" spans="2:5">
      <c r="C49" s="14" t="s">
        <v>88</v>
      </c>
      <c r="D49" s="40"/>
      <c r="E49" s="266">
        <v>0</v>
      </c>
    </row>
    <row r="50" spans="2:5">
      <c r="C50" s="14" t="s">
        <v>231</v>
      </c>
      <c r="D50" s="40"/>
      <c r="E50" s="266">
        <v>0</v>
      </c>
    </row>
    <row r="51" spans="2:5">
      <c r="C51" s="14" t="s">
        <v>232</v>
      </c>
      <c r="D51" s="40"/>
      <c r="E51" s="266">
        <v>0</v>
      </c>
    </row>
    <row r="52" spans="2:5">
      <c r="C52" s="14" t="s">
        <v>89</v>
      </c>
      <c r="D52" s="40"/>
      <c r="E52" s="266">
        <v>0</v>
      </c>
    </row>
    <row r="53" spans="2:5">
      <c r="C53" s="20" t="s">
        <v>85</v>
      </c>
      <c r="D53" s="29"/>
      <c r="E53" s="35">
        <f>SUM(E44:E52)</f>
        <v>0</v>
      </c>
    </row>
    <row r="54" spans="2:5">
      <c r="B54" s="15"/>
      <c r="C54" s="15"/>
      <c r="D54" s="43"/>
      <c r="E54" s="43"/>
    </row>
    <row r="55" spans="2:5">
      <c r="B55" s="23" t="s">
        <v>90</v>
      </c>
      <c r="C55" s="19"/>
      <c r="D55" s="42"/>
      <c r="E55" s="42"/>
    </row>
    <row r="56" spans="2:5">
      <c r="C56" s="14" t="s">
        <v>234</v>
      </c>
      <c r="D56" s="40"/>
      <c r="E56" s="268">
        <v>0</v>
      </c>
    </row>
    <row r="57" spans="2:5">
      <c r="C57" s="14" t="s">
        <v>235</v>
      </c>
      <c r="D57" s="40"/>
      <c r="E57" s="270">
        <v>0</v>
      </c>
    </row>
    <row r="58" spans="2:5">
      <c r="C58" s="14" t="s">
        <v>89</v>
      </c>
      <c r="D58" s="40"/>
      <c r="E58" s="266">
        <v>0</v>
      </c>
    </row>
    <row r="59" spans="2:5">
      <c r="C59" s="20" t="s">
        <v>92</v>
      </c>
      <c r="D59" s="44"/>
      <c r="E59" s="35">
        <f>SUM(E56:E58)</f>
        <v>0</v>
      </c>
    </row>
    <row r="60" spans="2:5" ht="13.5" thickBot="1">
      <c r="C60" s="47" t="s">
        <v>91</v>
      </c>
      <c r="D60" s="51"/>
      <c r="E60" s="49">
        <f>E59+E53</f>
        <v>0</v>
      </c>
    </row>
    <row r="61" spans="2:5">
      <c r="D61" s="40"/>
      <c r="E61" s="40"/>
    </row>
    <row r="62" spans="2:5">
      <c r="B62" s="23" t="s">
        <v>236</v>
      </c>
      <c r="C62" s="19"/>
      <c r="D62" s="42"/>
      <c r="E62" s="42"/>
    </row>
    <row r="63" spans="2:5">
      <c r="C63" s="15" t="s">
        <v>93</v>
      </c>
      <c r="D63" s="40"/>
      <c r="E63" s="268">
        <v>0</v>
      </c>
    </row>
    <row r="64" spans="2:5">
      <c r="C64" s="15" t="s">
        <v>94</v>
      </c>
      <c r="D64" s="40"/>
      <c r="E64" s="266">
        <v>0</v>
      </c>
    </row>
    <row r="65" spans="2:5">
      <c r="C65" s="15" t="s">
        <v>96</v>
      </c>
      <c r="D65" s="40"/>
      <c r="E65" s="266">
        <v>0</v>
      </c>
    </row>
    <row r="66" spans="2:5">
      <c r="C66" s="15" t="s">
        <v>233</v>
      </c>
      <c r="D66" s="40"/>
      <c r="E66" s="266">
        <v>0</v>
      </c>
    </row>
    <row r="67" spans="2:5" ht="13.5" thickBot="1">
      <c r="C67" s="47" t="s">
        <v>95</v>
      </c>
      <c r="D67" s="50"/>
      <c r="E67" s="49">
        <f>SUM(E63:E66)</f>
        <v>0</v>
      </c>
    </row>
    <row r="68" spans="2:5">
      <c r="D68" s="40"/>
      <c r="E68" s="40"/>
    </row>
    <row r="69" spans="2:5" ht="13.5" thickBot="1">
      <c r="B69" s="21" t="s">
        <v>237</v>
      </c>
      <c r="C69" s="24"/>
      <c r="D69" s="30"/>
      <c r="E69" s="36">
        <f>E60+E67</f>
        <v>0</v>
      </c>
    </row>
    <row r="70" spans="2:5" ht="13.5" thickTop="1">
      <c r="E70" s="33"/>
    </row>
    <row r="71" spans="2:5">
      <c r="E71" s="33"/>
    </row>
    <row r="72" spans="2:5">
      <c r="E72" s="33"/>
    </row>
    <row r="73" spans="2:5">
      <c r="E73" s="33"/>
    </row>
    <row r="74" spans="2:5">
      <c r="E74" s="33"/>
    </row>
    <row r="75" spans="2:5">
      <c r="E75" s="33"/>
    </row>
    <row r="76" spans="2:5">
      <c r="E76" s="33"/>
    </row>
    <row r="77" spans="2:5">
      <c r="E77" s="33"/>
    </row>
    <row r="78" spans="2:5">
      <c r="E78" s="33"/>
    </row>
    <row r="79" spans="2:5">
      <c r="E79" s="33"/>
    </row>
    <row r="80" spans="2:5">
      <c r="E80" s="33"/>
    </row>
    <row r="81" spans="5:5">
      <c r="E81" s="33"/>
    </row>
    <row r="82" spans="5:5">
      <c r="E82" s="33"/>
    </row>
    <row r="83" spans="5:5">
      <c r="E83" s="33"/>
    </row>
    <row r="84" spans="5:5">
      <c r="E84" s="33"/>
    </row>
    <row r="85" spans="5:5">
      <c r="E85" s="33"/>
    </row>
    <row r="86" spans="5:5">
      <c r="E86" s="33"/>
    </row>
    <row r="87" spans="5:5">
      <c r="E87" s="33"/>
    </row>
    <row r="88" spans="5:5">
      <c r="E88" s="33"/>
    </row>
    <row r="89" spans="5:5">
      <c r="E89" s="33"/>
    </row>
  </sheetData>
  <mergeCells count="6">
    <mergeCell ref="B2:E2"/>
    <mergeCell ref="B3:E3"/>
    <mergeCell ref="B4:E4"/>
    <mergeCell ref="B41:C41"/>
    <mergeCell ref="D5:E5"/>
    <mergeCell ref="B7:C7"/>
  </mergeCells>
  <phoneticPr fontId="19" type="noConversion"/>
  <printOptions horizontalCentered="1"/>
  <pageMargins left="0.98425196850393704" right="0.98425196850393704" top="0.98425196850393704" bottom="0.98425196850393704" header="0" footer="0"/>
  <pageSetup scale="76" orientation="portrait" horizontalDpi="360" verticalDpi="360" r:id="rId1"/>
  <headerFooter alignWithMargins="0">
    <oddFooter>&amp;L&amp;A&amp;RConfidential</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F89"/>
  <sheetViews>
    <sheetView workbookViewId="0">
      <selection activeCell="B3" sqref="B3:E3"/>
    </sheetView>
  </sheetViews>
  <sheetFormatPr defaultRowHeight="12.75"/>
  <cols>
    <col min="1" max="1" width="4.7109375" style="14" customWidth="1"/>
    <col min="2" max="2" width="2.7109375" style="14" customWidth="1"/>
    <col min="3" max="3" width="32.7109375" style="14" customWidth="1"/>
    <col min="4" max="5" width="10.7109375" style="14" customWidth="1"/>
    <col min="6" max="16384" width="9.140625" style="14"/>
  </cols>
  <sheetData>
    <row r="1" spans="2:5" ht="39.75" customHeight="1"/>
    <row r="2" spans="2:5" ht="26.25">
      <c r="B2" s="215" t="str">
        <f>CompanyName</f>
        <v>Your Business Name</v>
      </c>
      <c r="C2" s="215"/>
      <c r="D2" s="215"/>
      <c r="E2" s="215"/>
    </row>
    <row r="3" spans="2:5" ht="18">
      <c r="B3" s="218" t="s">
        <v>190</v>
      </c>
      <c r="C3" s="218"/>
      <c r="D3" s="218"/>
      <c r="E3" s="218"/>
    </row>
    <row r="4" spans="2:5" ht="21.75" customHeight="1" thickBot="1">
      <c r="B4" s="219" t="s">
        <v>131</v>
      </c>
      <c r="C4" s="219"/>
      <c r="D4" s="219"/>
      <c r="E4" s="219"/>
    </row>
    <row r="5" spans="2:5" ht="13.5" thickBot="1">
      <c r="D5" s="220" t="s">
        <v>20</v>
      </c>
      <c r="E5" s="221"/>
    </row>
    <row r="6" spans="2:5" s="15" customFormat="1" ht="7.5" customHeight="1" thickBot="1">
      <c r="D6" s="8"/>
      <c r="E6" s="8"/>
    </row>
    <row r="7" spans="2:5" ht="13.5" thickBot="1">
      <c r="B7" s="216" t="s">
        <v>61</v>
      </c>
      <c r="C7" s="222"/>
      <c r="D7" s="17"/>
      <c r="E7" s="18"/>
    </row>
    <row r="8" spans="2:5">
      <c r="B8" s="8"/>
      <c r="C8" s="8"/>
      <c r="D8" s="22"/>
      <c r="E8" s="22"/>
    </row>
    <row r="9" spans="2:5" ht="12.75" customHeight="1">
      <c r="B9" s="23" t="s">
        <v>67</v>
      </c>
      <c r="C9" s="19"/>
      <c r="D9" s="19"/>
      <c r="E9" s="19"/>
    </row>
    <row r="10" spans="2:5">
      <c r="C10" s="14" t="s">
        <v>62</v>
      </c>
      <c r="D10" s="25"/>
      <c r="E10" s="38">
        <f>'Cash Flow - 12 Months'!O66</f>
        <v>0</v>
      </c>
    </row>
    <row r="11" spans="2:5">
      <c r="C11" s="14" t="s">
        <v>74</v>
      </c>
      <c r="D11" s="25"/>
      <c r="E11" s="271">
        <v>0</v>
      </c>
    </row>
    <row r="12" spans="2:5">
      <c r="C12" s="14" t="s">
        <v>184</v>
      </c>
      <c r="D12" s="271">
        <v>0</v>
      </c>
      <c r="E12" s="25"/>
    </row>
    <row r="13" spans="2:5">
      <c r="C13" s="14" t="s">
        <v>65</v>
      </c>
      <c r="D13" s="272">
        <v>0</v>
      </c>
      <c r="E13" s="25">
        <f>D12+D13</f>
        <v>0</v>
      </c>
    </row>
    <row r="14" spans="2:5">
      <c r="C14" s="14" t="s">
        <v>64</v>
      </c>
      <c r="D14" s="25"/>
      <c r="E14" s="271">
        <v>0</v>
      </c>
    </row>
    <row r="15" spans="2:5">
      <c r="C15" s="14" t="s">
        <v>63</v>
      </c>
      <c r="D15" s="25"/>
      <c r="E15" s="271">
        <v>0</v>
      </c>
    </row>
    <row r="16" spans="2:5">
      <c r="B16" s="15"/>
      <c r="C16" s="15" t="s">
        <v>89</v>
      </c>
      <c r="D16" s="27"/>
      <c r="E16" s="273">
        <v>0</v>
      </c>
    </row>
    <row r="17" spans="2:6">
      <c r="C17" s="20" t="s">
        <v>66</v>
      </c>
      <c r="D17" s="28"/>
      <c r="E17" s="32">
        <f>SUM(E10:E16)</f>
        <v>0</v>
      </c>
    </row>
    <row r="18" spans="2:6">
      <c r="D18" s="25"/>
      <c r="E18" s="25"/>
    </row>
    <row r="19" spans="2:6">
      <c r="B19" s="23" t="s">
        <v>68</v>
      </c>
      <c r="C19" s="19"/>
      <c r="D19" s="26"/>
      <c r="E19" s="26"/>
    </row>
    <row r="20" spans="2:6">
      <c r="C20" s="14" t="s">
        <v>185</v>
      </c>
      <c r="D20" s="271">
        <v>0</v>
      </c>
      <c r="E20" s="25"/>
    </row>
    <row r="21" spans="2:6">
      <c r="C21" s="14" t="s">
        <v>76</v>
      </c>
      <c r="D21" s="272">
        <v>0</v>
      </c>
      <c r="E21" s="38">
        <f>D20+D21</f>
        <v>0</v>
      </c>
      <c r="F21" s="39"/>
    </row>
    <row r="22" spans="2:6">
      <c r="C22" s="14" t="s">
        <v>186</v>
      </c>
      <c r="D22" s="271">
        <v>0</v>
      </c>
      <c r="E22" s="25"/>
    </row>
    <row r="23" spans="2:6">
      <c r="C23" s="14" t="s">
        <v>76</v>
      </c>
      <c r="D23" s="272">
        <v>0</v>
      </c>
      <c r="E23" s="25">
        <f>D22+D23</f>
        <v>0</v>
      </c>
    </row>
    <row r="24" spans="2:6">
      <c r="C24" s="14" t="s">
        <v>69</v>
      </c>
      <c r="D24" s="271">
        <v>0</v>
      </c>
      <c r="E24" s="25"/>
    </row>
    <row r="25" spans="2:6">
      <c r="C25" s="14" t="s">
        <v>76</v>
      </c>
      <c r="D25" s="272">
        <v>0</v>
      </c>
      <c r="E25" s="25">
        <f>D24+D25</f>
        <v>0</v>
      </c>
    </row>
    <row r="26" spans="2:6">
      <c r="C26" s="14" t="s">
        <v>72</v>
      </c>
      <c r="D26" s="271">
        <v>0</v>
      </c>
      <c r="E26" s="25"/>
    </row>
    <row r="27" spans="2:6">
      <c r="C27" s="14" t="s">
        <v>76</v>
      </c>
      <c r="D27" s="272">
        <v>0</v>
      </c>
      <c r="E27" s="25">
        <f>D26+D27</f>
        <v>0</v>
      </c>
    </row>
    <row r="28" spans="2:6">
      <c r="C28" s="14" t="s">
        <v>70</v>
      </c>
      <c r="D28" s="271">
        <v>0</v>
      </c>
      <c r="E28" s="25"/>
    </row>
    <row r="29" spans="2:6">
      <c r="C29" s="14" t="s">
        <v>76</v>
      </c>
      <c r="D29" s="272">
        <v>0</v>
      </c>
      <c r="E29" s="25">
        <f>D28+D29</f>
        <v>0</v>
      </c>
    </row>
    <row r="30" spans="2:6">
      <c r="C30" s="14" t="s">
        <v>71</v>
      </c>
      <c r="D30" s="25"/>
      <c r="E30" s="271">
        <v>0</v>
      </c>
    </row>
    <row r="31" spans="2:6">
      <c r="C31" s="14" t="s">
        <v>73</v>
      </c>
      <c r="D31" s="25"/>
      <c r="E31" s="271">
        <v>0</v>
      </c>
    </row>
    <row r="32" spans="2:6">
      <c r="C32" s="20" t="s">
        <v>75</v>
      </c>
      <c r="D32" s="28"/>
      <c r="E32" s="32">
        <f>SUM(E20:E31)</f>
        <v>0</v>
      </c>
    </row>
    <row r="33" spans="2:5">
      <c r="D33" s="25"/>
      <c r="E33" s="25"/>
    </row>
    <row r="34" spans="2:5">
      <c r="B34" s="23" t="s">
        <v>77</v>
      </c>
      <c r="C34" s="19"/>
      <c r="D34" s="26"/>
      <c r="E34" s="26"/>
    </row>
    <row r="35" spans="2:5">
      <c r="C35" s="14" t="s">
        <v>78</v>
      </c>
      <c r="D35" s="25"/>
      <c r="E35" s="37">
        <v>0</v>
      </c>
    </row>
    <row r="36" spans="2:5">
      <c r="C36" s="20" t="s">
        <v>79</v>
      </c>
      <c r="D36" s="28"/>
      <c r="E36" s="32">
        <f>SUM(E35)</f>
        <v>0</v>
      </c>
    </row>
    <row r="37" spans="2:5">
      <c r="D37" s="25"/>
      <c r="E37" s="25"/>
    </row>
    <row r="38" spans="2:5" ht="13.5" thickBot="1">
      <c r="B38" s="21" t="s">
        <v>80</v>
      </c>
      <c r="C38" s="21"/>
      <c r="D38" s="30"/>
      <c r="E38" s="34">
        <f>E17+E32+E36</f>
        <v>0</v>
      </c>
    </row>
    <row r="39" spans="2:5" ht="13.5" thickTop="1">
      <c r="D39" s="25"/>
      <c r="E39" s="25"/>
    </row>
    <row r="40" spans="2:5" ht="13.5" thickBot="1">
      <c r="D40" s="25"/>
      <c r="E40" s="25"/>
    </row>
    <row r="41" spans="2:5" ht="13.5" thickBot="1">
      <c r="B41" s="216" t="s">
        <v>230</v>
      </c>
      <c r="C41" s="217"/>
      <c r="D41" s="31"/>
      <c r="E41" s="31"/>
    </row>
    <row r="42" spans="2:5">
      <c r="B42" s="8"/>
      <c r="C42" s="8"/>
      <c r="D42" s="27"/>
      <c r="E42" s="27"/>
    </row>
    <row r="43" spans="2:5" ht="12.75" customHeight="1">
      <c r="B43" s="23" t="s">
        <v>81</v>
      </c>
      <c r="C43" s="19"/>
      <c r="D43" s="26"/>
      <c r="E43" s="26"/>
    </row>
    <row r="44" spans="2:5">
      <c r="C44" s="14" t="s">
        <v>82</v>
      </c>
      <c r="D44" s="25"/>
      <c r="E44" s="274">
        <v>0</v>
      </c>
    </row>
    <row r="45" spans="2:5">
      <c r="C45" s="14" t="s">
        <v>83</v>
      </c>
      <c r="D45" s="25"/>
      <c r="E45" s="271">
        <v>0</v>
      </c>
    </row>
    <row r="46" spans="2:5">
      <c r="C46" s="14" t="s">
        <v>84</v>
      </c>
      <c r="D46" s="25"/>
      <c r="E46" s="271">
        <v>0</v>
      </c>
    </row>
    <row r="47" spans="2:5">
      <c r="C47" s="14" t="s">
        <v>86</v>
      </c>
      <c r="D47" s="25"/>
      <c r="E47" s="271">
        <v>0</v>
      </c>
    </row>
    <row r="48" spans="2:5">
      <c r="C48" s="14" t="s">
        <v>87</v>
      </c>
      <c r="D48" s="25"/>
      <c r="E48" s="271">
        <v>0</v>
      </c>
    </row>
    <row r="49" spans="2:5">
      <c r="C49" s="14" t="s">
        <v>88</v>
      </c>
      <c r="D49" s="25"/>
      <c r="E49" s="271">
        <v>0</v>
      </c>
    </row>
    <row r="50" spans="2:5">
      <c r="C50" s="14" t="s">
        <v>238</v>
      </c>
      <c r="D50" s="25"/>
      <c r="E50" s="271">
        <v>0</v>
      </c>
    </row>
    <row r="51" spans="2:5">
      <c r="C51" s="14" t="s">
        <v>232</v>
      </c>
      <c r="D51" s="25"/>
      <c r="E51" s="271">
        <v>0</v>
      </c>
    </row>
    <row r="52" spans="2:5">
      <c r="C52" s="14" t="s">
        <v>89</v>
      </c>
      <c r="D52" s="25"/>
      <c r="E52" s="271">
        <v>0</v>
      </c>
    </row>
    <row r="53" spans="2:5">
      <c r="C53" s="20" t="s">
        <v>85</v>
      </c>
      <c r="D53" s="29"/>
      <c r="E53" s="35">
        <f>SUM(E44:E52)</f>
        <v>0</v>
      </c>
    </row>
    <row r="54" spans="2:5">
      <c r="B54" s="15"/>
      <c r="C54" s="15"/>
      <c r="D54" s="27"/>
      <c r="E54" s="27"/>
    </row>
    <row r="55" spans="2:5">
      <c r="B55" s="23" t="s">
        <v>90</v>
      </c>
      <c r="C55" s="19"/>
      <c r="D55" s="26"/>
      <c r="E55" s="26"/>
    </row>
    <row r="56" spans="2:5">
      <c r="C56" s="14" t="s">
        <v>234</v>
      </c>
      <c r="D56" s="25"/>
      <c r="E56" s="274">
        <v>0</v>
      </c>
    </row>
    <row r="57" spans="2:5">
      <c r="C57" s="14" t="s">
        <v>235</v>
      </c>
      <c r="D57" s="25"/>
      <c r="E57" s="271">
        <v>0</v>
      </c>
    </row>
    <row r="58" spans="2:5">
      <c r="C58" s="14" t="s">
        <v>89</v>
      </c>
      <c r="D58" s="25"/>
      <c r="E58" s="271">
        <v>0</v>
      </c>
    </row>
    <row r="59" spans="2:5">
      <c r="C59" s="20" t="s">
        <v>92</v>
      </c>
      <c r="D59" s="28"/>
      <c r="E59" s="35">
        <f>SUM(E56:E58)</f>
        <v>0</v>
      </c>
    </row>
    <row r="60" spans="2:5" ht="13.5" thickBot="1">
      <c r="C60" s="47" t="s">
        <v>91</v>
      </c>
      <c r="D60" s="48"/>
      <c r="E60" s="49">
        <f>E59+E53</f>
        <v>0</v>
      </c>
    </row>
    <row r="61" spans="2:5">
      <c r="D61" s="25"/>
      <c r="E61" s="25"/>
    </row>
    <row r="62" spans="2:5">
      <c r="B62" s="23" t="s">
        <v>236</v>
      </c>
      <c r="C62" s="19"/>
      <c r="D62" s="26"/>
      <c r="E62" s="26"/>
    </row>
    <row r="63" spans="2:5">
      <c r="C63" s="15" t="s">
        <v>93</v>
      </c>
      <c r="D63" s="25"/>
      <c r="E63" s="274">
        <v>0</v>
      </c>
    </row>
    <row r="64" spans="2:5">
      <c r="C64" s="15" t="s">
        <v>94</v>
      </c>
      <c r="D64" s="25"/>
      <c r="E64" s="271">
        <v>0</v>
      </c>
    </row>
    <row r="65" spans="2:5">
      <c r="C65" s="15" t="s">
        <v>96</v>
      </c>
      <c r="D65" s="25"/>
      <c r="E65" s="271">
        <v>0</v>
      </c>
    </row>
    <row r="66" spans="2:5">
      <c r="C66" s="15" t="s">
        <v>233</v>
      </c>
      <c r="D66" s="25"/>
      <c r="E66" s="271">
        <v>0</v>
      </c>
    </row>
    <row r="67" spans="2:5" ht="13.5" thickBot="1">
      <c r="C67" s="47" t="s">
        <v>95</v>
      </c>
      <c r="D67" s="50"/>
      <c r="E67" s="49">
        <f>SUM(E63:E66)</f>
        <v>0</v>
      </c>
    </row>
    <row r="68" spans="2:5">
      <c r="D68" s="25"/>
      <c r="E68" s="25"/>
    </row>
    <row r="69" spans="2:5" ht="13.5" thickBot="1">
      <c r="B69" s="21" t="s">
        <v>237</v>
      </c>
      <c r="C69" s="24"/>
      <c r="D69" s="30"/>
      <c r="E69" s="36">
        <f>E60+E67</f>
        <v>0</v>
      </c>
    </row>
    <row r="70" spans="2:5" ht="13.5" thickTop="1">
      <c r="E70" s="33"/>
    </row>
    <row r="71" spans="2:5">
      <c r="E71" s="33"/>
    </row>
    <row r="72" spans="2:5">
      <c r="E72" s="33"/>
    </row>
    <row r="73" spans="2:5">
      <c r="E73" s="33"/>
    </row>
    <row r="74" spans="2:5">
      <c r="E74" s="33"/>
    </row>
    <row r="75" spans="2:5">
      <c r="E75" s="33"/>
    </row>
    <row r="76" spans="2:5">
      <c r="E76" s="33"/>
    </row>
    <row r="77" spans="2:5">
      <c r="E77" s="33"/>
    </row>
    <row r="78" spans="2:5">
      <c r="E78" s="33"/>
    </row>
    <row r="79" spans="2:5">
      <c r="E79" s="33"/>
    </row>
    <row r="80" spans="2:5">
      <c r="E80" s="33"/>
    </row>
    <row r="81" spans="5:5">
      <c r="E81" s="33"/>
    </row>
    <row r="82" spans="5:5">
      <c r="E82" s="33"/>
    </row>
    <row r="83" spans="5:5">
      <c r="E83" s="33"/>
    </row>
    <row r="84" spans="5:5">
      <c r="E84" s="33"/>
    </row>
    <row r="85" spans="5:5">
      <c r="E85" s="33"/>
    </row>
    <row r="86" spans="5:5">
      <c r="E86" s="33"/>
    </row>
    <row r="87" spans="5:5">
      <c r="E87" s="33"/>
    </row>
    <row r="88" spans="5:5">
      <c r="E88" s="33"/>
    </row>
    <row r="89" spans="5:5">
      <c r="E89" s="33"/>
    </row>
  </sheetData>
  <mergeCells count="6">
    <mergeCell ref="B41:C41"/>
    <mergeCell ref="B2:E2"/>
    <mergeCell ref="B3:E3"/>
    <mergeCell ref="B4:E4"/>
    <mergeCell ref="D5:E5"/>
    <mergeCell ref="B7:C7"/>
  </mergeCells>
  <phoneticPr fontId="19" type="noConversion"/>
  <printOptions horizontalCentered="1"/>
  <pageMargins left="0.74803149606299213" right="0.74803149606299213" top="0.98425196850393704" bottom="0.98425196850393704" header="0" footer="0"/>
  <pageSetup scale="76" orientation="portrait" horizontalDpi="360" verticalDpi="360" r:id="rId1"/>
  <headerFooter alignWithMargins="0">
    <oddFooter>&amp;L&amp;A&amp;RConfidential</oddFooter>
  </headerFooter>
  <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B1:K116"/>
  <sheetViews>
    <sheetView workbookViewId="0">
      <selection activeCell="B3" sqref="B3:E3"/>
    </sheetView>
  </sheetViews>
  <sheetFormatPr defaultRowHeight="12.75"/>
  <cols>
    <col min="1" max="1" width="2.7109375" style="128" customWidth="1"/>
    <col min="2" max="2" width="31.42578125" style="128" customWidth="1"/>
    <col min="3" max="3" width="11.140625" style="128" customWidth="1"/>
    <col min="4" max="5" width="10.7109375" style="128" customWidth="1"/>
    <col min="6" max="6" width="2.7109375" style="128" customWidth="1"/>
    <col min="7" max="7" width="22.7109375" style="128" customWidth="1"/>
    <col min="8" max="16384" width="9.140625" style="128"/>
  </cols>
  <sheetData>
    <row r="1" spans="2:7" ht="39.75" customHeight="1"/>
    <row r="2" spans="2:7" ht="16.5" customHeight="1">
      <c r="B2" s="239" t="str">
        <f>CompanyName</f>
        <v>Your Business Name</v>
      </c>
      <c r="C2" s="239"/>
      <c r="D2" s="239"/>
      <c r="E2" s="239"/>
    </row>
    <row r="3" spans="2:7" ht="16.5" customHeight="1">
      <c r="B3" s="245" t="s">
        <v>251</v>
      </c>
      <c r="C3" s="245"/>
      <c r="D3" s="245"/>
      <c r="E3" s="245"/>
    </row>
    <row r="4" spans="2:7" ht="16.5" customHeight="1">
      <c r="B4" s="240" t="s">
        <v>220</v>
      </c>
      <c r="C4" s="240"/>
      <c r="D4" s="240"/>
      <c r="E4" s="240"/>
      <c r="G4" s="11"/>
    </row>
    <row r="5" spans="2:7" ht="13.5" customHeight="1" thickBot="1">
      <c r="E5" s="11"/>
    </row>
    <row r="6" spans="2:7" ht="13.5" thickBot="1">
      <c r="B6" s="129"/>
      <c r="C6" s="150" t="s">
        <v>195</v>
      </c>
      <c r="E6" s="8"/>
    </row>
    <row r="7" spans="2:7" ht="13.5" thickBot="1">
      <c r="B7" s="206" t="s">
        <v>196</v>
      </c>
      <c r="C7" s="207"/>
      <c r="D7" s="11"/>
      <c r="E7" s="11"/>
    </row>
    <row r="8" spans="2:7">
      <c r="B8" s="127" t="s">
        <v>197</v>
      </c>
      <c r="C8" s="139" t="e">
        <f>'Income Statement'!E21/'Income Statement'!E10</f>
        <v>#DIV/0!</v>
      </c>
      <c r="D8" s="11"/>
      <c r="E8" s="137"/>
    </row>
    <row r="9" spans="2:7">
      <c r="B9" s="127" t="s">
        <v>199</v>
      </c>
      <c r="C9" s="139" t="e">
        <f>'Income Statement'!E66/'Income Statement'!E10</f>
        <v>#DIV/0!</v>
      </c>
      <c r="D9" s="11"/>
      <c r="E9" s="136"/>
    </row>
    <row r="10" spans="2:7">
      <c r="B10" s="127" t="s">
        <v>201</v>
      </c>
      <c r="C10" s="139" t="e">
        <f>'Income Statement'!E75/'Income Statement'!E10</f>
        <v>#DIV/0!</v>
      </c>
      <c r="D10" s="11"/>
      <c r="E10" s="136"/>
    </row>
    <row r="11" spans="2:7" ht="13.5" thickBot="1">
      <c r="C11" s="138"/>
      <c r="D11" s="11"/>
      <c r="E11" s="11"/>
    </row>
    <row r="12" spans="2:7" ht="13.5" thickBot="1">
      <c r="B12" s="206" t="s">
        <v>203</v>
      </c>
      <c r="C12" s="208"/>
      <c r="D12" s="11"/>
      <c r="E12" s="11"/>
    </row>
    <row r="13" spans="2:7">
      <c r="B13" s="127" t="s">
        <v>204</v>
      </c>
      <c r="C13" s="149" t="e">
        <f>'Balance Sheet'!E17/'Balance Sheet'!E53</f>
        <v>#DIV/0!</v>
      </c>
      <c r="D13" s="11"/>
      <c r="E13" s="11"/>
    </row>
    <row r="14" spans="2:7">
      <c r="B14" s="127" t="s">
        <v>206</v>
      </c>
      <c r="C14" s="149" t="e">
        <f>('Balance Sheet'!E17-'Balance Sheet'!E14)/'Balance Sheet'!E53</f>
        <v>#DIV/0!</v>
      </c>
      <c r="D14" s="11"/>
      <c r="E14" s="11"/>
    </row>
    <row r="15" spans="2:7" ht="13.5" thickBot="1">
      <c r="C15" s="138"/>
      <c r="D15" s="11"/>
      <c r="E15" s="11"/>
    </row>
    <row r="16" spans="2:7" ht="13.5" thickBot="1">
      <c r="B16" s="206" t="s">
        <v>208</v>
      </c>
      <c r="C16" s="209"/>
      <c r="D16" s="11"/>
      <c r="E16" s="11"/>
    </row>
    <row r="17" spans="2:11">
      <c r="B17" s="127" t="s">
        <v>209</v>
      </c>
      <c r="C17" s="149" t="e">
        <f>'Income Statement'!E20/'Balance Sheet'!E14</f>
        <v>#DIV/0!</v>
      </c>
      <c r="D17" s="11"/>
      <c r="E17" s="11"/>
    </row>
    <row r="18" spans="2:11">
      <c r="B18" s="127" t="s">
        <v>211</v>
      </c>
      <c r="C18" s="149" t="e">
        <f>'Income Statement'!E10/'Balance Sheet'!E13</f>
        <v>#DIV/0!</v>
      </c>
      <c r="D18" s="11"/>
      <c r="E18" s="11"/>
    </row>
    <row r="19" spans="2:11">
      <c r="B19" s="128" t="s">
        <v>223</v>
      </c>
      <c r="C19" s="149" t="e">
        <f>('Income Statement'!E72-'Income Statement'!D70)/'Income Statement'!D70</f>
        <v>#DIV/0!</v>
      </c>
      <c r="D19" s="11"/>
      <c r="E19" s="11"/>
    </row>
    <row r="20" spans="2:11">
      <c r="B20" s="127" t="s">
        <v>213</v>
      </c>
      <c r="C20" s="149" t="e">
        <f>'Income Statement'!E72/'Balance Sheet - Opening'!E38</f>
        <v>#DIV/0!</v>
      </c>
      <c r="D20" s="11"/>
      <c r="E20" s="11"/>
    </row>
    <row r="21" spans="2:11">
      <c r="B21" s="128" t="s">
        <v>224</v>
      </c>
      <c r="C21" s="149" t="e">
        <f>'Income Statement'!E75/'Balance Sheet - Opening'!E67</f>
        <v>#DIV/0!</v>
      </c>
      <c r="D21" s="11"/>
      <c r="E21" s="11"/>
    </row>
    <row r="22" spans="2:11" ht="13.5" thickBot="1">
      <c r="B22" s="125"/>
      <c r="C22" s="138"/>
      <c r="D22" s="11"/>
      <c r="E22" s="11"/>
    </row>
    <row r="23" spans="2:11" ht="13.5" thickBot="1">
      <c r="B23" s="210" t="s">
        <v>215</v>
      </c>
      <c r="C23" s="209"/>
      <c r="D23" s="11"/>
      <c r="E23" s="11"/>
    </row>
    <row r="24" spans="2:11">
      <c r="B24" s="127" t="s">
        <v>216</v>
      </c>
      <c r="C24" s="138" t="e">
        <f>'Balance Sheet'!E60/('Balance Sheet'!E38-'Balance Sheet'!E60)</f>
        <v>#DIV/0!</v>
      </c>
      <c r="D24" s="11"/>
      <c r="E24" s="11"/>
    </row>
    <row r="25" spans="2:11">
      <c r="B25" s="127" t="s">
        <v>218</v>
      </c>
      <c r="C25" s="138">
        <f>'Balance Sheet'!E17-'Balance Sheet'!E53</f>
        <v>0</v>
      </c>
      <c r="D25" s="11"/>
      <c r="E25" s="11"/>
    </row>
    <row r="26" spans="2:11">
      <c r="B26" s="125"/>
      <c r="C26" s="138"/>
      <c r="D26" s="11"/>
      <c r="E26" s="11"/>
    </row>
    <row r="27" spans="2:11">
      <c r="B27" s="11"/>
      <c r="C27" s="11"/>
    </row>
    <row r="28" spans="2:11" ht="15.75">
      <c r="B28" s="133" t="s">
        <v>222</v>
      </c>
    </row>
    <row r="29" spans="2:11" ht="28.5" customHeight="1">
      <c r="B29" s="241" t="s">
        <v>221</v>
      </c>
      <c r="C29" s="241"/>
      <c r="D29" s="241"/>
      <c r="E29" s="241"/>
      <c r="F29" s="241"/>
      <c r="G29" s="241"/>
      <c r="H29" s="134"/>
      <c r="I29" s="134"/>
      <c r="J29" s="134"/>
      <c r="K29" s="134"/>
    </row>
    <row r="30" spans="2:11">
      <c r="B30" s="132"/>
    </row>
    <row r="31" spans="2:11" ht="12.75" customHeight="1">
      <c r="B31" s="247" t="s">
        <v>196</v>
      </c>
      <c r="C31" s="247"/>
      <c r="D31" s="247"/>
      <c r="E31" s="247"/>
      <c r="F31" s="247"/>
      <c r="G31" s="247"/>
    </row>
    <row r="32" spans="2:11" ht="18" customHeight="1">
      <c r="B32" s="125" t="s">
        <v>197</v>
      </c>
      <c r="C32" s="243" t="s">
        <v>252</v>
      </c>
      <c r="D32" s="243"/>
      <c r="E32" s="243"/>
      <c r="F32" s="243"/>
      <c r="G32" s="243"/>
    </row>
    <row r="33" spans="2:7" ht="4.5" customHeight="1">
      <c r="B33" s="125"/>
      <c r="C33" s="127"/>
      <c r="D33" s="127"/>
    </row>
    <row r="34" spans="2:7" ht="53.25" customHeight="1">
      <c r="B34" s="243" t="s">
        <v>198</v>
      </c>
      <c r="C34" s="243"/>
      <c r="D34" s="243"/>
      <c r="E34" s="243"/>
      <c r="F34" s="243"/>
      <c r="G34" s="243"/>
    </row>
    <row r="35" spans="2:7" ht="12.75" customHeight="1">
      <c r="B35" s="127"/>
      <c r="C35" s="127"/>
    </row>
    <row r="36" spans="2:7">
      <c r="B36" s="125" t="s">
        <v>199</v>
      </c>
      <c r="C36" s="243" t="s">
        <v>253</v>
      </c>
      <c r="D36" s="243"/>
      <c r="E36" s="243"/>
      <c r="F36" s="243"/>
      <c r="G36" s="243"/>
    </row>
    <row r="37" spans="2:7" ht="4.5" customHeight="1"/>
    <row r="38" spans="2:7" ht="52.5" customHeight="1">
      <c r="B38" s="243" t="s">
        <v>200</v>
      </c>
      <c r="C38" s="243"/>
      <c r="D38" s="243"/>
      <c r="E38" s="243"/>
      <c r="F38" s="243"/>
      <c r="G38" s="243"/>
    </row>
    <row r="39" spans="2:7">
      <c r="C39" s="126"/>
    </row>
    <row r="40" spans="2:7" ht="12.75" customHeight="1">
      <c r="B40" s="125" t="s">
        <v>201</v>
      </c>
      <c r="C40" s="243" t="s">
        <v>254</v>
      </c>
      <c r="D40" s="243"/>
      <c r="E40" s="243"/>
      <c r="F40" s="243"/>
      <c r="G40" s="243"/>
    </row>
    <row r="41" spans="2:7" ht="4.5" customHeight="1"/>
    <row r="42" spans="2:7" ht="12.75" customHeight="1">
      <c r="B42" s="243" t="s">
        <v>202</v>
      </c>
      <c r="C42" s="243"/>
      <c r="D42" s="243"/>
      <c r="E42" s="243"/>
      <c r="F42" s="243"/>
      <c r="G42" s="243"/>
    </row>
    <row r="43" spans="2:7">
      <c r="B43" s="132"/>
    </row>
    <row r="44" spans="2:7" ht="12.75" customHeight="1">
      <c r="B44" s="247" t="s">
        <v>203</v>
      </c>
      <c r="C44" s="247"/>
      <c r="D44" s="247"/>
      <c r="E44" s="247"/>
      <c r="F44" s="247"/>
      <c r="G44" s="247"/>
    </row>
    <row r="45" spans="2:7" ht="18" customHeight="1">
      <c r="B45" s="125" t="s">
        <v>204</v>
      </c>
      <c r="C45" s="243" t="s">
        <v>255</v>
      </c>
      <c r="D45" s="243"/>
      <c r="E45" s="243"/>
      <c r="F45" s="243"/>
      <c r="G45" s="243"/>
    </row>
    <row r="46" spans="2:7" ht="4.5" customHeight="1">
      <c r="B46" s="125"/>
      <c r="C46" s="135"/>
      <c r="D46" s="135"/>
      <c r="E46" s="135"/>
      <c r="F46" s="135"/>
      <c r="G46" s="135"/>
    </row>
    <row r="47" spans="2:7" ht="53.25" customHeight="1">
      <c r="B47" s="243" t="s">
        <v>205</v>
      </c>
      <c r="C47" s="243"/>
      <c r="D47" s="243"/>
      <c r="E47" s="243"/>
      <c r="F47" s="243"/>
      <c r="G47" s="243"/>
    </row>
    <row r="48" spans="2:7" ht="12.75" customHeight="1">
      <c r="B48" s="242"/>
      <c r="C48" s="242"/>
    </row>
    <row r="49" spans="2:7" ht="12.75" customHeight="1">
      <c r="B49" s="125" t="s">
        <v>206</v>
      </c>
      <c r="C49" s="243" t="s">
        <v>256</v>
      </c>
      <c r="D49" s="243"/>
      <c r="E49" s="243"/>
      <c r="F49" s="243"/>
      <c r="G49" s="243"/>
    </row>
    <row r="50" spans="2:7" ht="4.5" customHeight="1"/>
    <row r="51" spans="2:7" ht="51.75" customHeight="1">
      <c r="B51" s="243" t="s">
        <v>207</v>
      </c>
      <c r="C51" s="243"/>
      <c r="D51" s="243"/>
      <c r="E51" s="243"/>
      <c r="F51" s="243"/>
      <c r="G51" s="243"/>
    </row>
    <row r="52" spans="2:7">
      <c r="C52" s="127"/>
    </row>
    <row r="53" spans="2:7" ht="12.75" customHeight="1">
      <c r="B53" s="247" t="s">
        <v>208</v>
      </c>
      <c r="C53" s="247"/>
      <c r="D53" s="247"/>
      <c r="E53" s="247"/>
      <c r="F53" s="247"/>
      <c r="G53" s="247"/>
    </row>
    <row r="54" spans="2:7" ht="18" customHeight="1">
      <c r="B54" s="125" t="s">
        <v>209</v>
      </c>
      <c r="C54" s="243" t="s">
        <v>257</v>
      </c>
      <c r="D54" s="243"/>
      <c r="E54" s="243"/>
      <c r="F54" s="243"/>
      <c r="G54" s="243"/>
    </row>
    <row r="55" spans="2:7" ht="4.5" customHeight="1"/>
    <row r="56" spans="2:7" ht="39" customHeight="1">
      <c r="B56" s="243" t="s">
        <v>210</v>
      </c>
      <c r="C56" s="243"/>
      <c r="D56" s="243"/>
      <c r="E56" s="243"/>
      <c r="F56" s="243"/>
      <c r="G56" s="243"/>
    </row>
    <row r="57" spans="2:7">
      <c r="B57" s="242"/>
      <c r="C57" s="242"/>
    </row>
    <row r="58" spans="2:7" ht="12.75" customHeight="1">
      <c r="B58" s="125" t="s">
        <v>211</v>
      </c>
      <c r="C58" s="243" t="s">
        <v>258</v>
      </c>
      <c r="D58" s="243"/>
      <c r="E58" s="243"/>
      <c r="F58" s="243"/>
      <c r="G58" s="243"/>
    </row>
    <row r="59" spans="2:7" ht="4.5" customHeight="1"/>
    <row r="60" spans="2:7" ht="53.25" customHeight="1">
      <c r="B60" s="243" t="s">
        <v>212</v>
      </c>
      <c r="C60" s="243"/>
      <c r="D60" s="243"/>
      <c r="E60" s="243"/>
      <c r="F60" s="243"/>
      <c r="G60" s="243"/>
    </row>
    <row r="61" spans="2:7">
      <c r="B61" s="135"/>
      <c r="C61" s="135"/>
      <c r="D61" s="135"/>
      <c r="E61" s="135"/>
      <c r="F61" s="135"/>
      <c r="G61" s="135"/>
    </row>
    <row r="62" spans="2:7">
      <c r="B62" s="6" t="s">
        <v>223</v>
      </c>
      <c r="C62" s="243" t="s">
        <v>259</v>
      </c>
      <c r="D62" s="243"/>
      <c r="E62" s="243"/>
      <c r="F62" s="243"/>
      <c r="G62" s="243"/>
    </row>
    <row r="63" spans="2:7" ht="4.5" customHeight="1">
      <c r="B63" s="135"/>
      <c r="C63" s="135"/>
      <c r="D63" s="135"/>
      <c r="E63" s="135"/>
      <c r="F63" s="135"/>
      <c r="G63" s="135"/>
    </row>
    <row r="64" spans="2:7" ht="51" customHeight="1">
      <c r="B64" s="243" t="s">
        <v>225</v>
      </c>
      <c r="C64" s="243"/>
      <c r="D64" s="243"/>
      <c r="E64" s="243"/>
      <c r="F64" s="243"/>
      <c r="G64" s="243"/>
    </row>
    <row r="65" spans="2:7">
      <c r="B65" s="140"/>
      <c r="C65" s="135"/>
      <c r="D65" s="135"/>
      <c r="E65" s="135"/>
      <c r="F65" s="135"/>
      <c r="G65" s="135"/>
    </row>
    <row r="66" spans="2:7" ht="12.75" customHeight="1">
      <c r="B66" s="125" t="s">
        <v>213</v>
      </c>
      <c r="C66" s="243" t="s">
        <v>260</v>
      </c>
      <c r="D66" s="243"/>
      <c r="E66" s="243"/>
      <c r="F66" s="243"/>
      <c r="G66" s="243"/>
    </row>
    <row r="67" spans="2:7" ht="4.5" customHeight="1"/>
    <row r="68" spans="2:7" ht="52.5" customHeight="1">
      <c r="B68" s="243" t="s">
        <v>214</v>
      </c>
      <c r="C68" s="243"/>
      <c r="D68" s="243"/>
      <c r="E68" s="243"/>
      <c r="F68" s="243"/>
      <c r="G68" s="243"/>
    </row>
    <row r="69" spans="2:7">
      <c r="B69" s="135"/>
      <c r="C69" s="135"/>
      <c r="D69" s="135"/>
      <c r="E69" s="135"/>
      <c r="F69" s="135"/>
      <c r="G69" s="135"/>
    </row>
    <row r="70" spans="2:7">
      <c r="B70" s="141" t="s">
        <v>224</v>
      </c>
      <c r="C70" s="243" t="s">
        <v>261</v>
      </c>
      <c r="D70" s="243"/>
      <c r="E70" s="243"/>
      <c r="F70" s="243"/>
      <c r="G70" s="243"/>
    </row>
    <row r="71" spans="2:7" ht="4.5" customHeight="1">
      <c r="B71" s="135"/>
      <c r="C71" s="135"/>
      <c r="D71" s="135"/>
      <c r="E71" s="135"/>
      <c r="F71" s="135"/>
      <c r="G71" s="135"/>
    </row>
    <row r="72" spans="2:7" ht="39.75" customHeight="1">
      <c r="B72" s="246" t="s">
        <v>226</v>
      </c>
      <c r="C72" s="246"/>
      <c r="D72" s="246"/>
      <c r="E72" s="246"/>
      <c r="F72" s="246"/>
      <c r="G72" s="246"/>
    </row>
    <row r="73" spans="2:7" ht="12.75" customHeight="1">
      <c r="B73" s="135"/>
      <c r="C73" s="135"/>
      <c r="D73" s="135"/>
      <c r="E73" s="135"/>
      <c r="F73" s="135"/>
      <c r="G73" s="135"/>
    </row>
    <row r="74" spans="2:7" ht="12.75" customHeight="1">
      <c r="B74" s="6" t="s">
        <v>228</v>
      </c>
      <c r="C74" s="244"/>
      <c r="D74" s="244"/>
      <c r="E74" s="244"/>
      <c r="F74" s="244"/>
      <c r="G74" s="244"/>
    </row>
    <row r="75" spans="2:7" ht="4.5" customHeight="1">
      <c r="B75" s="14"/>
      <c r="C75" s="130"/>
      <c r="D75" s="130"/>
      <c r="E75" s="130"/>
    </row>
    <row r="76" spans="2:7" ht="63.75" customHeight="1">
      <c r="B76" s="243" t="s">
        <v>227</v>
      </c>
      <c r="C76" s="243"/>
      <c r="D76" s="243"/>
      <c r="E76" s="243"/>
      <c r="F76" s="243"/>
      <c r="G76" s="243"/>
    </row>
    <row r="77" spans="2:7">
      <c r="B77" s="242"/>
      <c r="C77" s="242"/>
    </row>
    <row r="78" spans="2:7" ht="12.75" customHeight="1">
      <c r="B78" s="247" t="s">
        <v>215</v>
      </c>
      <c r="C78" s="247"/>
      <c r="D78" s="247"/>
      <c r="E78" s="247"/>
      <c r="F78" s="247"/>
      <c r="G78" s="247"/>
    </row>
    <row r="79" spans="2:7" ht="18" customHeight="1">
      <c r="B79" s="125" t="s">
        <v>216</v>
      </c>
      <c r="C79" s="243" t="s">
        <v>262</v>
      </c>
      <c r="D79" s="243"/>
      <c r="E79" s="243"/>
      <c r="F79" s="243"/>
      <c r="G79" s="243"/>
    </row>
    <row r="80" spans="2:7" ht="4.5" customHeight="1"/>
    <row r="81" spans="2:7" ht="26.25" customHeight="1">
      <c r="B81" s="243" t="s">
        <v>217</v>
      </c>
      <c r="C81" s="243"/>
      <c r="D81" s="243"/>
      <c r="E81" s="243"/>
      <c r="F81" s="243"/>
      <c r="G81" s="243"/>
    </row>
    <row r="82" spans="2:7">
      <c r="B82" s="242"/>
      <c r="C82" s="242"/>
    </row>
    <row r="83" spans="2:7" ht="12.75" customHeight="1">
      <c r="B83" s="125" t="s">
        <v>218</v>
      </c>
      <c r="C83" s="243" t="s">
        <v>263</v>
      </c>
      <c r="D83" s="243"/>
      <c r="E83" s="243"/>
      <c r="F83" s="243"/>
      <c r="G83" s="243"/>
    </row>
    <row r="84" spans="2:7" ht="4.5" customHeight="1"/>
    <row r="85" spans="2:7" ht="64.5" customHeight="1">
      <c r="B85" s="243" t="s">
        <v>219</v>
      </c>
      <c r="C85" s="243"/>
      <c r="D85" s="243"/>
      <c r="E85" s="243"/>
      <c r="F85" s="243"/>
      <c r="G85" s="243"/>
    </row>
    <row r="86" spans="2:7">
      <c r="B86" s="242"/>
      <c r="C86" s="242"/>
    </row>
    <row r="87" spans="2:7" ht="12.75" customHeight="1"/>
    <row r="88" spans="2:7" ht="4.5" customHeight="1"/>
    <row r="89" spans="2:7" ht="65.25" customHeight="1"/>
    <row r="90" spans="2:7">
      <c r="B90" s="125"/>
    </row>
    <row r="91" spans="2:7">
      <c r="B91" s="131"/>
    </row>
    <row r="92" spans="2:7">
      <c r="B92" s="127"/>
    </row>
    <row r="93" spans="2:7">
      <c r="B93" s="125"/>
    </row>
    <row r="94" spans="2:7">
      <c r="B94" s="131"/>
    </row>
    <row r="95" spans="2:7">
      <c r="B95" s="127"/>
    </row>
    <row r="96" spans="2:7">
      <c r="B96" s="125"/>
    </row>
    <row r="97" spans="2:2">
      <c r="B97" s="131"/>
    </row>
    <row r="98" spans="2:2">
      <c r="B98" s="127"/>
    </row>
    <row r="99" spans="2:2">
      <c r="B99" s="125"/>
    </row>
    <row r="100" spans="2:2">
      <c r="B100" s="131"/>
    </row>
    <row r="101" spans="2:2">
      <c r="B101" s="127"/>
    </row>
    <row r="102" spans="2:2">
      <c r="B102" s="125"/>
    </row>
    <row r="103" spans="2:2">
      <c r="B103" s="131"/>
    </row>
    <row r="104" spans="2:2">
      <c r="B104" s="127"/>
    </row>
    <row r="105" spans="2:2">
      <c r="B105" s="125"/>
    </row>
    <row r="106" spans="2:2">
      <c r="B106" s="131"/>
    </row>
    <row r="107" spans="2:2">
      <c r="B107" s="127"/>
    </row>
    <row r="108" spans="2:2">
      <c r="B108" s="125"/>
    </row>
    <row r="109" spans="2:2">
      <c r="B109" s="131"/>
    </row>
    <row r="110" spans="2:2">
      <c r="B110" s="127"/>
    </row>
    <row r="111" spans="2:2">
      <c r="B111" s="125"/>
    </row>
    <row r="112" spans="2:2">
      <c r="B112" s="131"/>
    </row>
    <row r="113" spans="2:2">
      <c r="B113" s="127"/>
    </row>
    <row r="114" spans="2:2">
      <c r="B114" s="125"/>
    </row>
    <row r="115" spans="2:2">
      <c r="B115" s="131"/>
    </row>
    <row r="116" spans="2:2">
      <c r="B116" s="127"/>
    </row>
  </sheetData>
  <mergeCells count="39">
    <mergeCell ref="B44:G44"/>
    <mergeCell ref="B31:G31"/>
    <mergeCell ref="B38:G38"/>
    <mergeCell ref="B34:G34"/>
    <mergeCell ref="C32:G32"/>
    <mergeCell ref="C36:G36"/>
    <mergeCell ref="C54:G54"/>
    <mergeCell ref="B53:G53"/>
    <mergeCell ref="B51:G51"/>
    <mergeCell ref="B47:G47"/>
    <mergeCell ref="C49:G49"/>
    <mergeCell ref="B48:C48"/>
    <mergeCell ref="B86:C86"/>
    <mergeCell ref="B85:G85"/>
    <mergeCell ref="B64:G64"/>
    <mergeCell ref="B72:G72"/>
    <mergeCell ref="C70:G70"/>
    <mergeCell ref="B81:G81"/>
    <mergeCell ref="C83:G83"/>
    <mergeCell ref="B76:G76"/>
    <mergeCell ref="B82:C82"/>
    <mergeCell ref="B78:G78"/>
    <mergeCell ref="C79:G79"/>
    <mergeCell ref="B2:E2"/>
    <mergeCell ref="B4:E4"/>
    <mergeCell ref="B29:G29"/>
    <mergeCell ref="B77:C77"/>
    <mergeCell ref="B60:G60"/>
    <mergeCell ref="C66:G66"/>
    <mergeCell ref="B68:G68"/>
    <mergeCell ref="C74:G74"/>
    <mergeCell ref="B3:E3"/>
    <mergeCell ref="B56:G56"/>
    <mergeCell ref="C58:G58"/>
    <mergeCell ref="C62:G62"/>
    <mergeCell ref="B57:C57"/>
    <mergeCell ref="C45:G45"/>
    <mergeCell ref="B42:G42"/>
    <mergeCell ref="C40:G40"/>
  </mergeCells>
  <phoneticPr fontId="19" type="noConversion"/>
  <printOptions horizontalCentered="1"/>
  <pageMargins left="0.59055118110236227" right="0.59055118110236227" top="0.98425196850393704" bottom="0.98425196850393704" header="0.51181102362204722" footer="0.51181102362204722"/>
  <pageSetup orientation="portrait" horizontalDpi="360" verticalDpi="360" r:id="rId1"/>
  <headerFooter alignWithMargins="0">
    <oddFooter>&amp;L&amp;A&amp;RConfidential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Sales Projections</vt:lpstr>
      <vt:lpstr>Salary Policy</vt:lpstr>
      <vt:lpstr>Advertising Exp</vt:lpstr>
      <vt:lpstr>Cash Flow - 12 Months</vt:lpstr>
      <vt:lpstr>Income Statement</vt:lpstr>
      <vt:lpstr>Balance Sheet - Opening</vt:lpstr>
      <vt:lpstr>Balance Sheet</vt:lpstr>
      <vt:lpstr>Financial Ratios</vt:lpstr>
      <vt:lpstr>CompanyName</vt:lpstr>
      <vt:lpstr>'Advertising Exp'!Print_Area</vt:lpstr>
      <vt:lpstr>'Balance Sheet'!Print_Area</vt:lpstr>
      <vt:lpstr>'Balance Sheet - Opening'!Print_Area</vt:lpstr>
      <vt:lpstr>'Cash Flow - 12 Months'!Print_Area</vt:lpstr>
      <vt:lpstr>'Financial Ratios'!Print_Area</vt:lpstr>
      <vt:lpstr>'Income Statement'!Print_Area</vt:lpstr>
      <vt:lpstr>'Sales Projections'!Print_Area</vt:lpstr>
      <vt:lpstr>Summary!Print_Area</vt:lpstr>
    </vt:vector>
  </TitlesOfParts>
  <Company>Envision SBS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Envision SBS</dc:creator>
  <dc:description>©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Jeff Robson</cp:lastModifiedBy>
  <cp:lastPrinted>2009-06-23T16:23:03Z</cp:lastPrinted>
  <dcterms:created xsi:type="dcterms:W3CDTF">2000-01-23T22:26:17Z</dcterms:created>
  <dcterms:modified xsi:type="dcterms:W3CDTF">2009-09-23T08:07:02Z</dcterms:modified>
</cp:coreProperties>
</file>